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ri.imabeppu\Downloads\"/>
    </mc:Choice>
  </mc:AlternateContent>
  <xr:revisionPtr revIDLastSave="0" documentId="13_ncr:1_{B41C8C1E-2DDE-4451-996D-ED7761FFCA79}" xr6:coauthVersionLast="47" xr6:coauthVersionMax="47" xr10:uidLastSave="{00000000-0000-0000-0000-000000000000}"/>
  <bookViews>
    <workbookView xWindow="11565" yWindow="855" windowWidth="13605" windowHeight="12000" xr2:uid="{00000000-000D-0000-FFFF-FFFF00000000}"/>
  </bookViews>
  <sheets>
    <sheet name="ご希望スケジュール表" sheetId="4" r:id="rId1"/>
    <sheet name="ご提出期限早見表" sheetId="6" r:id="rId2"/>
    <sheet name="祝日" sheetId="9" r:id="rId3"/>
    <sheet name="テキストプラン" sheetId="10" state="hidden" r:id="rId4"/>
  </sheets>
  <definedNames>
    <definedName name="_xlnm._FilterDatabase" localSheetId="0">ご希望スケジュール表!$A$4:$L$4</definedName>
    <definedName name="CommunicativeTraining">テキストプラン!$M$3:$M$200</definedName>
    <definedName name="GeneralEnglish_Expert">テキストプラン!$I$3:$I$200</definedName>
    <definedName name="GeneralEnglish_Intermediate">テキストプラン!$H$3:$H$200</definedName>
    <definedName name="GTEC_BasicAdvanced">テキストプラン!$Z$3:$Z$200</definedName>
    <definedName name="GTEC_Core">テキストプラン!$Y$3:$Y$200</definedName>
    <definedName name="LivingAbroad_Beginner">テキストプラン!$F$3:$F$200</definedName>
    <definedName name="LivingAbroad_Intermediate">テキストプラン!$G$3:$G$200</definedName>
    <definedName name="SDGs_Advanced">テキストプラン!$AD$3:$AD$200</definedName>
    <definedName name="SDGs_Basic">テキストプラン!$AC$3:$AC$200</definedName>
    <definedName name="TEAP">テキストプラン!$AA$3:$AA$200</definedName>
    <definedName name="TOEFL">テキストプラン!$AB$3:$AB$200</definedName>
    <definedName name="WeblioNews_Beginner">テキストプラン!$J$3:$J$200</definedName>
    <definedName name="WeblioNews_Expert">テキストプラン!$L$3:$L$200</definedName>
    <definedName name="WeblioNews_Intermediate">テキストプラン!$K$3:$K$200</definedName>
    <definedName name="スピーキングテスト_2級">テキストプラン!$AS$3:$AS$200</definedName>
    <definedName name="スピーキングテスト_3級">テキストプラン!$AP$3:$AP$200</definedName>
    <definedName name="スピーキングテスト_4級">テキストプラン!$AO$3:$AO$200</definedName>
    <definedName name="スピーキングテスト_5級">テキストプラン!$AN$3:$AN$200</definedName>
    <definedName name="スピーキングテスト_準1級">テキストプラン!$AT$3:$AT$200</definedName>
    <definedName name="スピーキングテスト_準2級">テキストプラン!$AQ$3:$AQ$200</definedName>
    <definedName name="スピーキングテスト_準2級プラス">テキストプラン!$AR$3:$AR$200</definedName>
    <definedName name="プライマリー">テキストプラン!$AL$3:$AL$200</definedName>
    <definedName name="プライマリー_小学5年生">テキストプラン!$AJ$3:$AJ$200</definedName>
    <definedName name="プライマリー_小学6年生">テキストプラン!$AK$3:$AK$200</definedName>
    <definedName name="英検_1級">テキストプラン!$X$3:$X$200</definedName>
    <definedName name="英検_2級">テキストプラン!$U$3:$U$200</definedName>
    <definedName name="英検_3級">テキストプラン!$P$3:$P$200</definedName>
    <definedName name="英検_4級">テキストプラン!$O$3:$O$200</definedName>
    <definedName name="英検_5級">テキストプラン!$N$3:$N$200</definedName>
    <definedName name="英検_準1級">テキストプラン!$W$3:$W$200</definedName>
    <definedName name="英検_準2級">テキストプラン!$R$3:$R$200</definedName>
    <definedName name="英検_準2級プラス">テキストプラン!$T$3:$T$200</definedName>
    <definedName name="英検パート別_2級">テキストプラン!$V$3:$V$200</definedName>
    <definedName name="英検パート別_3級">テキストプラン!$Q$3:$Q$200</definedName>
    <definedName name="英検パート別_準2級">テキストプラン!$S$3:$S$200</definedName>
    <definedName name="応用トレーニング">テキストプラン!$AL$3:$AL$2200</definedName>
    <definedName name="応用トレーニング_Beginner">テキストプラン!$AL$3:$AL$200</definedName>
    <definedName name="応用トレーニング_Intermediate">テキストプラン!$AM$3:$AM$200</definedName>
    <definedName name="基礎文法1_中1向け">テキストプラン!$C$3:$C$200</definedName>
    <definedName name="基礎文法2_中2向け">テキストプラン!$D$3:$D$200</definedName>
    <definedName name="基礎文法3_中3向け">テキストプラン!$E$3:$E$200</definedName>
    <definedName name="基本セット">テキストプラン!$B$3:$B$200</definedName>
    <definedName name="発展コース_FunctionalExpression">テキストプラン!$AG$3:$AG$200</definedName>
    <definedName name="発展コース_ListeningAndReading">テキストプラン!$AE$3:$AE$200</definedName>
    <definedName name="発展コース_LogicalEnglish_Expert">テキストプラン!$AI$3:$AI$200</definedName>
    <definedName name="発展コース_LogicalEnglish_Intermediate">テキストプラン!$AH$3:$AH$200</definedName>
    <definedName name="発展コース_ReactionTraining">テキストプラン!$AF$3:$AF$200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6" i="6" l="1"/>
  <c r="E366" i="6"/>
  <c r="F365" i="6"/>
  <c r="E365" i="6"/>
  <c r="F364" i="6"/>
  <c r="E364" i="6"/>
  <c r="F363" i="6"/>
  <c r="E363" i="6"/>
  <c r="F362" i="6"/>
  <c r="E362" i="6"/>
  <c r="F361" i="6"/>
  <c r="E361" i="6"/>
  <c r="F360" i="6"/>
  <c r="E360" i="6"/>
  <c r="F359" i="6"/>
  <c r="E359" i="6"/>
  <c r="F358" i="6"/>
  <c r="E358" i="6"/>
  <c r="F357" i="6"/>
  <c r="E357" i="6"/>
  <c r="F356" i="6"/>
  <c r="E356" i="6"/>
  <c r="F355" i="6"/>
  <c r="E355" i="6"/>
  <c r="F354" i="6"/>
  <c r="E354" i="6"/>
  <c r="F353" i="6"/>
  <c r="E353" i="6"/>
  <c r="F352" i="6"/>
  <c r="E352" i="6"/>
  <c r="F351" i="6"/>
  <c r="E351" i="6"/>
  <c r="F350" i="6"/>
  <c r="E350" i="6"/>
  <c r="F349" i="6"/>
  <c r="E349" i="6"/>
  <c r="F348" i="6"/>
  <c r="E348" i="6"/>
  <c r="F347" i="6"/>
  <c r="E347" i="6"/>
  <c r="F346" i="6"/>
  <c r="E346" i="6"/>
  <c r="F345" i="6"/>
  <c r="E345" i="6"/>
  <c r="F344" i="6"/>
  <c r="E344" i="6"/>
  <c r="F343" i="6"/>
  <c r="E343" i="6"/>
  <c r="F342" i="6"/>
  <c r="E342" i="6"/>
  <c r="F341" i="6"/>
  <c r="E341" i="6"/>
  <c r="F340" i="6"/>
  <c r="E340" i="6"/>
  <c r="F339" i="6"/>
  <c r="E339" i="6"/>
  <c r="F338" i="6"/>
  <c r="E338" i="6"/>
  <c r="F337" i="6"/>
  <c r="E337" i="6"/>
  <c r="F336" i="6"/>
  <c r="E336" i="6"/>
  <c r="F335" i="6"/>
  <c r="E335" i="6"/>
  <c r="F334" i="6"/>
  <c r="E334" i="6"/>
  <c r="F333" i="6"/>
  <c r="E333" i="6"/>
  <c r="F332" i="6"/>
  <c r="E332" i="6"/>
  <c r="F331" i="6"/>
  <c r="E331" i="6"/>
  <c r="F330" i="6"/>
  <c r="E330" i="6"/>
  <c r="F329" i="6"/>
  <c r="E329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F293" i="6"/>
  <c r="E293" i="6"/>
  <c r="F292" i="6"/>
  <c r="E292" i="6"/>
  <c r="F291" i="6"/>
  <c r="E291" i="6"/>
  <c r="F290" i="6"/>
  <c r="E290" i="6"/>
  <c r="F289" i="6"/>
  <c r="E289" i="6"/>
  <c r="F288" i="6"/>
  <c r="E288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F252" i="6"/>
  <c r="E252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F244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F211" i="6"/>
  <c r="E211" i="6"/>
  <c r="F210" i="6"/>
  <c r="E210" i="6"/>
  <c r="F209" i="6"/>
  <c r="E209" i="6"/>
  <c r="F208" i="6"/>
  <c r="E208" i="6"/>
  <c r="F207" i="6"/>
  <c r="E207" i="6"/>
  <c r="F206" i="6"/>
  <c r="E206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F167" i="6"/>
  <c r="E167" i="6"/>
  <c r="F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F88" i="6"/>
  <c r="E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F5" i="6"/>
  <c r="E5" i="6"/>
  <c r="F4" i="6"/>
  <c r="E4" i="6"/>
  <c r="F3" i="6"/>
  <c r="E3" i="6"/>
  <c r="F2" i="6"/>
  <c r="E2" i="6"/>
  <c r="B1000" i="4"/>
  <c r="B999" i="4"/>
  <c r="B998" i="4"/>
  <c r="B997" i="4"/>
  <c r="B996" i="4"/>
  <c r="B995" i="4"/>
  <c r="B994" i="4"/>
  <c r="B993" i="4"/>
  <c r="B992" i="4"/>
  <c r="B991" i="4"/>
  <c r="B990" i="4"/>
  <c r="B989" i="4"/>
  <c r="B988" i="4"/>
  <c r="B987" i="4"/>
  <c r="B986" i="4"/>
  <c r="B985" i="4"/>
  <c r="B984" i="4"/>
  <c r="B983" i="4"/>
  <c r="B982" i="4"/>
  <c r="B981" i="4"/>
  <c r="B980" i="4"/>
  <c r="B979" i="4"/>
  <c r="B978" i="4"/>
  <c r="B977" i="4"/>
  <c r="B976" i="4"/>
  <c r="B975" i="4"/>
  <c r="B974" i="4"/>
  <c r="B973" i="4"/>
  <c r="B972" i="4"/>
  <c r="B971" i="4"/>
  <c r="B970" i="4"/>
  <c r="B969" i="4"/>
  <c r="B968" i="4"/>
  <c r="B967" i="4"/>
  <c r="B966" i="4"/>
  <c r="B965" i="4"/>
  <c r="B964" i="4"/>
  <c r="B963" i="4"/>
  <c r="B962" i="4"/>
  <c r="B961" i="4"/>
  <c r="B960" i="4"/>
  <c r="B959" i="4"/>
  <c r="B958" i="4"/>
  <c r="B957" i="4"/>
  <c r="B956" i="4"/>
  <c r="B955" i="4"/>
  <c r="B954" i="4"/>
  <c r="B953" i="4"/>
  <c r="B952" i="4"/>
  <c r="B951" i="4"/>
  <c r="B950" i="4"/>
  <c r="B949" i="4"/>
  <c r="B948" i="4"/>
  <c r="B947" i="4"/>
  <c r="B946" i="4"/>
  <c r="B945" i="4"/>
  <c r="B944" i="4"/>
  <c r="B943" i="4"/>
  <c r="B942" i="4"/>
  <c r="B941" i="4"/>
  <c r="B940" i="4"/>
  <c r="B939" i="4"/>
  <c r="B938" i="4"/>
  <c r="B937" i="4"/>
  <c r="B936" i="4"/>
  <c r="B935" i="4"/>
  <c r="B934" i="4"/>
  <c r="B933" i="4"/>
  <c r="B932" i="4"/>
  <c r="B931" i="4"/>
  <c r="B930" i="4"/>
  <c r="B929" i="4"/>
  <c r="B928" i="4"/>
  <c r="B927" i="4"/>
  <c r="B926" i="4"/>
  <c r="B925" i="4"/>
  <c r="B924" i="4"/>
  <c r="B923" i="4"/>
  <c r="B922" i="4"/>
  <c r="B921" i="4"/>
  <c r="B920" i="4"/>
  <c r="B919" i="4"/>
  <c r="B918" i="4"/>
  <c r="B917" i="4"/>
  <c r="B916" i="4"/>
  <c r="B915" i="4"/>
  <c r="B914" i="4"/>
  <c r="B913" i="4"/>
  <c r="B912" i="4"/>
  <c r="B911" i="4"/>
  <c r="B910" i="4"/>
  <c r="B909" i="4"/>
  <c r="B908" i="4"/>
  <c r="B907" i="4"/>
  <c r="B906" i="4"/>
  <c r="B905" i="4"/>
  <c r="B904" i="4"/>
  <c r="B903" i="4"/>
  <c r="B902" i="4"/>
  <c r="B901" i="4"/>
  <c r="B900" i="4"/>
  <c r="B899" i="4"/>
  <c r="B898" i="4"/>
  <c r="B897" i="4"/>
  <c r="B896" i="4"/>
  <c r="B895" i="4"/>
  <c r="B894" i="4"/>
  <c r="B893" i="4"/>
  <c r="B892" i="4"/>
  <c r="B891" i="4"/>
  <c r="B890" i="4"/>
  <c r="B889" i="4"/>
  <c r="B888" i="4"/>
  <c r="B887" i="4"/>
  <c r="B886" i="4"/>
  <c r="B885" i="4"/>
  <c r="B884" i="4"/>
  <c r="B883" i="4"/>
  <c r="B882" i="4"/>
  <c r="B881" i="4"/>
  <c r="B880" i="4"/>
  <c r="B879" i="4"/>
  <c r="B878" i="4"/>
  <c r="B877" i="4"/>
  <c r="B876" i="4"/>
  <c r="B875" i="4"/>
  <c r="B874" i="4"/>
  <c r="B873" i="4"/>
  <c r="B872" i="4"/>
  <c r="B871" i="4"/>
  <c r="B870" i="4"/>
  <c r="B869" i="4"/>
  <c r="B868" i="4"/>
  <c r="B867" i="4"/>
  <c r="B866" i="4"/>
  <c r="B865" i="4"/>
  <c r="B864" i="4"/>
  <c r="B863" i="4"/>
  <c r="B862" i="4"/>
  <c r="B861" i="4"/>
  <c r="B860" i="4"/>
  <c r="B859" i="4"/>
  <c r="B858" i="4"/>
  <c r="B857" i="4"/>
  <c r="B856" i="4"/>
  <c r="B855" i="4"/>
  <c r="B854" i="4"/>
  <c r="B853" i="4"/>
  <c r="B852" i="4"/>
  <c r="B851" i="4"/>
  <c r="B850" i="4"/>
  <c r="B849" i="4"/>
  <c r="B848" i="4"/>
  <c r="B847" i="4"/>
  <c r="B846" i="4"/>
  <c r="B845" i="4"/>
  <c r="B844" i="4"/>
  <c r="B843" i="4"/>
  <c r="B842" i="4"/>
  <c r="B841" i="4"/>
  <c r="B840" i="4"/>
  <c r="B839" i="4"/>
  <c r="B838" i="4"/>
  <c r="B837" i="4"/>
  <c r="B836" i="4"/>
  <c r="B835" i="4"/>
  <c r="B834" i="4"/>
  <c r="B833" i="4"/>
  <c r="B832" i="4"/>
  <c r="B831" i="4"/>
  <c r="B830" i="4"/>
  <c r="B829" i="4"/>
  <c r="B828" i="4"/>
  <c r="B827" i="4"/>
  <c r="B826" i="4"/>
  <c r="B825" i="4"/>
  <c r="B824" i="4"/>
  <c r="B823" i="4"/>
  <c r="B822" i="4"/>
  <c r="B821" i="4"/>
  <c r="B820" i="4"/>
  <c r="B819" i="4"/>
  <c r="B818" i="4"/>
  <c r="B817" i="4"/>
  <c r="B816" i="4"/>
  <c r="B815" i="4"/>
  <c r="B814" i="4"/>
  <c r="B813" i="4"/>
  <c r="B812" i="4"/>
  <c r="B811" i="4"/>
  <c r="B810" i="4"/>
  <c r="B809" i="4"/>
  <c r="B808" i="4"/>
  <c r="B807" i="4"/>
  <c r="B806" i="4"/>
  <c r="B805" i="4"/>
  <c r="B804" i="4"/>
  <c r="B803" i="4"/>
  <c r="B802" i="4"/>
  <c r="B801" i="4"/>
  <c r="B800" i="4"/>
  <c r="B799" i="4"/>
  <c r="B798" i="4"/>
  <c r="B797" i="4"/>
  <c r="B796" i="4"/>
  <c r="B795" i="4"/>
  <c r="B794" i="4"/>
  <c r="B793" i="4"/>
  <c r="B792" i="4"/>
  <c r="B791" i="4"/>
  <c r="B790" i="4"/>
  <c r="B789" i="4"/>
  <c r="B788" i="4"/>
  <c r="B787" i="4"/>
  <c r="B786" i="4"/>
  <c r="B785" i="4"/>
  <c r="B784" i="4"/>
  <c r="B783" i="4"/>
  <c r="B782" i="4"/>
  <c r="B781" i="4"/>
  <c r="B780" i="4"/>
  <c r="B779" i="4"/>
  <c r="B778" i="4"/>
  <c r="B777" i="4"/>
  <c r="B776" i="4"/>
  <c r="B775" i="4"/>
  <c r="B774" i="4"/>
  <c r="B773" i="4"/>
  <c r="B772" i="4"/>
  <c r="B771" i="4"/>
  <c r="B770" i="4"/>
  <c r="B769" i="4"/>
  <c r="B768" i="4"/>
  <c r="B767" i="4"/>
  <c r="B766" i="4"/>
  <c r="B765" i="4"/>
  <c r="B764" i="4"/>
  <c r="B763" i="4"/>
  <c r="B762" i="4"/>
  <c r="B761" i="4"/>
  <c r="B760" i="4"/>
  <c r="B759" i="4"/>
  <c r="B758" i="4"/>
  <c r="B757" i="4"/>
  <c r="B756" i="4"/>
  <c r="B755" i="4"/>
  <c r="B754" i="4"/>
  <c r="B753" i="4"/>
  <c r="B752" i="4"/>
  <c r="B751" i="4"/>
  <c r="B750" i="4"/>
  <c r="B749" i="4"/>
  <c r="B748" i="4"/>
  <c r="B747" i="4"/>
  <c r="B746" i="4"/>
  <c r="B745" i="4"/>
  <c r="B744" i="4"/>
  <c r="B743" i="4"/>
  <c r="B742" i="4"/>
  <c r="B741" i="4"/>
  <c r="B740" i="4"/>
  <c r="B739" i="4"/>
  <c r="B738" i="4"/>
  <c r="B737" i="4"/>
  <c r="B736" i="4"/>
  <c r="B735" i="4"/>
  <c r="B734" i="4"/>
  <c r="B733" i="4"/>
  <c r="B732" i="4"/>
  <c r="B731" i="4"/>
  <c r="B730" i="4"/>
  <c r="B729" i="4"/>
  <c r="B728" i="4"/>
  <c r="B727" i="4"/>
  <c r="B726" i="4"/>
  <c r="B725" i="4"/>
  <c r="B724" i="4"/>
  <c r="B723" i="4"/>
  <c r="B722" i="4"/>
  <c r="B721" i="4"/>
  <c r="B720" i="4"/>
  <c r="B719" i="4"/>
  <c r="B718" i="4"/>
  <c r="B717" i="4"/>
  <c r="B716" i="4"/>
  <c r="B715" i="4"/>
  <c r="B714" i="4"/>
  <c r="B713" i="4"/>
  <c r="B712" i="4"/>
  <c r="B711" i="4"/>
  <c r="B710" i="4"/>
  <c r="B709" i="4"/>
  <c r="B708" i="4"/>
  <c r="B707" i="4"/>
  <c r="B706" i="4"/>
  <c r="B705" i="4"/>
  <c r="B704" i="4"/>
  <c r="B703" i="4"/>
  <c r="B702" i="4"/>
  <c r="B701" i="4"/>
  <c r="B700" i="4"/>
  <c r="B699" i="4"/>
  <c r="B698" i="4"/>
  <c r="B697" i="4"/>
  <c r="B696" i="4"/>
  <c r="B695" i="4"/>
  <c r="B694" i="4"/>
  <c r="B693" i="4"/>
  <c r="B692" i="4"/>
  <c r="B691" i="4"/>
  <c r="B690" i="4"/>
  <c r="B689" i="4"/>
  <c r="B688" i="4"/>
  <c r="B687" i="4"/>
  <c r="B686" i="4"/>
  <c r="B685" i="4"/>
  <c r="B684" i="4"/>
  <c r="B683" i="4"/>
  <c r="B682" i="4"/>
  <c r="B681" i="4"/>
  <c r="B680" i="4"/>
  <c r="B679" i="4"/>
  <c r="B678" i="4"/>
  <c r="B677" i="4"/>
  <c r="B676" i="4"/>
  <c r="B675" i="4"/>
  <c r="B674" i="4"/>
  <c r="B673" i="4"/>
  <c r="B672" i="4"/>
  <c r="B671" i="4"/>
  <c r="B670" i="4"/>
  <c r="B669" i="4"/>
  <c r="B668" i="4"/>
  <c r="B667" i="4"/>
  <c r="B666" i="4"/>
  <c r="B665" i="4"/>
  <c r="B664" i="4"/>
  <c r="B663" i="4"/>
  <c r="B662" i="4"/>
  <c r="B661" i="4"/>
  <c r="B660" i="4"/>
  <c r="B659" i="4"/>
  <c r="B658" i="4"/>
  <c r="B657" i="4"/>
  <c r="B656" i="4"/>
  <c r="B655" i="4"/>
  <c r="B654" i="4"/>
  <c r="B653" i="4"/>
  <c r="B652" i="4"/>
  <c r="B651" i="4"/>
  <c r="B650" i="4"/>
  <c r="B649" i="4"/>
  <c r="B648" i="4"/>
  <c r="B647" i="4"/>
  <c r="B646" i="4"/>
  <c r="B645" i="4"/>
  <c r="B644" i="4"/>
  <c r="B643" i="4"/>
  <c r="B642" i="4"/>
  <c r="B641" i="4"/>
  <c r="B640" i="4"/>
  <c r="B639" i="4"/>
  <c r="B638" i="4"/>
  <c r="B637" i="4"/>
  <c r="B636" i="4"/>
  <c r="B635" i="4"/>
  <c r="B634" i="4"/>
  <c r="B633" i="4"/>
  <c r="B632" i="4"/>
  <c r="B631" i="4"/>
  <c r="B630" i="4"/>
  <c r="B629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5" i="6"/>
  <c r="B6" i="6" s="1"/>
  <c r="B7" i="6" s="1"/>
  <c r="B8" i="6" s="1"/>
  <c r="B4" i="6"/>
  <c r="B3" i="6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5" i="4"/>
  <c r="B9" i="6" l="1"/>
  <c r="D8" i="6"/>
  <c r="D7" i="6"/>
  <c r="D6" i="6"/>
  <c r="D5" i="6"/>
  <c r="D4" i="6"/>
  <c r="D3" i="6"/>
  <c r="D2" i="6"/>
  <c r="B10" i="6" l="1"/>
  <c r="D9" i="6"/>
  <c r="B11" i="6" l="1"/>
  <c r="D10" i="6"/>
  <c r="B12" i="6" l="1"/>
  <c r="D11" i="6"/>
  <c r="C12" i="6"/>
  <c r="C11" i="6"/>
  <c r="C10" i="6"/>
  <c r="C9" i="6"/>
  <c r="C8" i="6"/>
  <c r="C7" i="6"/>
  <c r="C6" i="6"/>
  <c r="C5" i="6"/>
  <c r="C4" i="6"/>
  <c r="C3" i="6"/>
  <c r="C2" i="6"/>
  <c r="B13" i="6" l="1"/>
  <c r="D12" i="6"/>
  <c r="B14" i="6" l="1"/>
  <c r="D13" i="6"/>
  <c r="C13" i="6"/>
  <c r="B15" i="6" l="1"/>
  <c r="D14" i="6"/>
  <c r="C14" i="6"/>
  <c r="B16" i="6" l="1"/>
  <c r="D15" i="6"/>
  <c r="C15" i="6"/>
  <c r="B17" i="6" l="1"/>
  <c r="D16" i="6"/>
  <c r="C16" i="6"/>
  <c r="B18" i="6" l="1"/>
  <c r="D17" i="6"/>
  <c r="C17" i="6"/>
  <c r="B19" i="6" l="1"/>
  <c r="D18" i="6"/>
  <c r="C18" i="6"/>
  <c r="B20" i="6" l="1"/>
  <c r="D19" i="6"/>
  <c r="C19" i="6"/>
  <c r="B21" i="6" l="1"/>
  <c r="D20" i="6"/>
  <c r="C20" i="6"/>
  <c r="B22" i="6" l="1"/>
  <c r="D21" i="6"/>
  <c r="C21" i="6"/>
  <c r="B23" i="6" l="1"/>
  <c r="D22" i="6"/>
  <c r="C22" i="6"/>
  <c r="B24" i="6" l="1"/>
  <c r="D23" i="6"/>
  <c r="C23" i="6"/>
  <c r="B25" i="6" l="1"/>
  <c r="D24" i="6"/>
  <c r="C24" i="6"/>
  <c r="B26" i="6" l="1"/>
  <c r="D25" i="6"/>
  <c r="C25" i="6"/>
  <c r="B27" i="6" l="1"/>
  <c r="D26" i="6"/>
  <c r="C26" i="6"/>
  <c r="B28" i="6" l="1"/>
  <c r="D27" i="6"/>
  <c r="C27" i="6"/>
  <c r="B29" i="6" l="1"/>
  <c r="D28" i="6"/>
  <c r="C28" i="6"/>
  <c r="B30" i="6" l="1"/>
  <c r="D29" i="6"/>
  <c r="C29" i="6"/>
  <c r="B31" i="6" l="1"/>
  <c r="D30" i="6"/>
  <c r="C30" i="6"/>
  <c r="B32" i="6" l="1"/>
  <c r="D31" i="6"/>
  <c r="C31" i="6"/>
  <c r="B33" i="6" l="1"/>
  <c r="D32" i="6"/>
  <c r="C32" i="6"/>
  <c r="B34" i="6" l="1"/>
  <c r="D33" i="6"/>
  <c r="C33" i="6"/>
  <c r="B35" i="6" l="1"/>
  <c r="D34" i="6"/>
  <c r="C34" i="6"/>
  <c r="B36" i="6" l="1"/>
  <c r="D35" i="6"/>
  <c r="C35" i="6"/>
  <c r="B37" i="6" l="1"/>
  <c r="D36" i="6"/>
  <c r="C36" i="6"/>
  <c r="B38" i="6" l="1"/>
  <c r="D37" i="6"/>
  <c r="C37" i="6"/>
  <c r="B39" i="6" l="1"/>
  <c r="D38" i="6"/>
  <c r="C38" i="6"/>
  <c r="B40" i="6" l="1"/>
  <c r="D39" i="6"/>
  <c r="C39" i="6"/>
  <c r="B41" i="6" l="1"/>
  <c r="D40" i="6"/>
  <c r="C40" i="6"/>
  <c r="B42" i="6" l="1"/>
  <c r="D41" i="6"/>
  <c r="C41" i="6"/>
  <c r="B43" i="6" l="1"/>
  <c r="D42" i="6"/>
  <c r="C42" i="6"/>
  <c r="B44" i="6" l="1"/>
  <c r="D43" i="6"/>
  <c r="C43" i="6"/>
  <c r="B45" i="6" l="1"/>
  <c r="D44" i="6"/>
  <c r="C44" i="6"/>
  <c r="B46" i="6" l="1"/>
  <c r="D45" i="6"/>
  <c r="C45" i="6"/>
  <c r="B47" i="6" l="1"/>
  <c r="D46" i="6"/>
  <c r="C46" i="6"/>
  <c r="B48" i="6" l="1"/>
  <c r="D47" i="6"/>
  <c r="C47" i="6"/>
  <c r="B49" i="6" l="1"/>
  <c r="D48" i="6"/>
  <c r="C48" i="6"/>
  <c r="B50" i="6" l="1"/>
  <c r="D49" i="6"/>
  <c r="C49" i="6"/>
  <c r="B51" i="6" l="1"/>
  <c r="D50" i="6"/>
  <c r="C50" i="6"/>
  <c r="B52" i="6" l="1"/>
  <c r="D51" i="6"/>
  <c r="C51" i="6"/>
  <c r="B53" i="6" l="1"/>
  <c r="D52" i="6"/>
  <c r="C52" i="6"/>
  <c r="B54" i="6" l="1"/>
  <c r="D53" i="6"/>
  <c r="C53" i="6"/>
  <c r="B55" i="6" l="1"/>
  <c r="D54" i="6"/>
  <c r="C54" i="6"/>
  <c r="B56" i="6" l="1"/>
  <c r="D55" i="6"/>
  <c r="C55" i="6"/>
  <c r="B57" i="6" l="1"/>
  <c r="D56" i="6"/>
  <c r="C56" i="6"/>
  <c r="B58" i="6" l="1"/>
  <c r="D57" i="6"/>
  <c r="C57" i="6"/>
  <c r="B59" i="6" l="1"/>
  <c r="D58" i="6"/>
  <c r="C58" i="6"/>
  <c r="B60" i="6" l="1"/>
  <c r="D59" i="6"/>
  <c r="C59" i="6"/>
  <c r="B61" i="6" l="1"/>
  <c r="D60" i="6"/>
  <c r="C60" i="6"/>
  <c r="B62" i="6" l="1"/>
  <c r="D61" i="6"/>
  <c r="C61" i="6"/>
  <c r="B63" i="6" l="1"/>
  <c r="D62" i="6"/>
  <c r="C62" i="6"/>
  <c r="B64" i="6" l="1"/>
  <c r="D63" i="6"/>
  <c r="C63" i="6"/>
  <c r="B65" i="6" l="1"/>
  <c r="D64" i="6"/>
  <c r="C64" i="6"/>
  <c r="B66" i="6" l="1"/>
  <c r="D65" i="6"/>
  <c r="C65" i="6"/>
  <c r="B67" i="6" l="1"/>
  <c r="D66" i="6"/>
  <c r="C66" i="6"/>
  <c r="B68" i="6" l="1"/>
  <c r="D67" i="6"/>
  <c r="C67" i="6"/>
  <c r="B69" i="6" l="1"/>
  <c r="D68" i="6"/>
  <c r="C68" i="6"/>
  <c r="B70" i="6" l="1"/>
  <c r="D69" i="6"/>
  <c r="C69" i="6"/>
  <c r="B71" i="6" l="1"/>
  <c r="D70" i="6"/>
  <c r="C70" i="6"/>
  <c r="B72" i="6" l="1"/>
  <c r="D71" i="6"/>
  <c r="C71" i="6"/>
  <c r="B73" i="6" l="1"/>
  <c r="D72" i="6"/>
  <c r="C72" i="6"/>
  <c r="B74" i="6" l="1"/>
  <c r="D73" i="6"/>
  <c r="C73" i="6"/>
  <c r="B75" i="6" l="1"/>
  <c r="D74" i="6"/>
  <c r="C74" i="6"/>
  <c r="B76" i="6" l="1"/>
  <c r="D75" i="6"/>
  <c r="C75" i="6"/>
  <c r="B77" i="6" l="1"/>
  <c r="D76" i="6"/>
  <c r="C76" i="6"/>
  <c r="B78" i="6" l="1"/>
  <c r="D77" i="6"/>
  <c r="C77" i="6"/>
  <c r="B79" i="6" l="1"/>
  <c r="D78" i="6"/>
  <c r="C78" i="6"/>
  <c r="B80" i="6" l="1"/>
  <c r="D79" i="6"/>
  <c r="C79" i="6"/>
  <c r="B81" i="6" l="1"/>
  <c r="D80" i="6"/>
  <c r="C80" i="6"/>
  <c r="B82" i="6" l="1"/>
  <c r="D81" i="6"/>
  <c r="C81" i="6"/>
  <c r="B83" i="6" l="1"/>
  <c r="D82" i="6"/>
  <c r="C82" i="6"/>
  <c r="B84" i="6" l="1"/>
  <c r="D83" i="6"/>
  <c r="C83" i="6"/>
  <c r="B85" i="6" l="1"/>
  <c r="D84" i="6"/>
  <c r="C84" i="6"/>
  <c r="B86" i="6" l="1"/>
  <c r="D85" i="6"/>
  <c r="C85" i="6"/>
  <c r="B87" i="6" l="1"/>
  <c r="D86" i="6"/>
  <c r="C86" i="6"/>
  <c r="B88" i="6" l="1"/>
  <c r="D87" i="6"/>
  <c r="C87" i="6"/>
  <c r="B89" i="6" l="1"/>
  <c r="D88" i="6"/>
  <c r="C88" i="6"/>
  <c r="B90" i="6" l="1"/>
  <c r="D89" i="6"/>
  <c r="C89" i="6"/>
  <c r="B91" i="6" l="1"/>
  <c r="D90" i="6"/>
  <c r="C90" i="6"/>
  <c r="B92" i="6" l="1"/>
  <c r="D91" i="6"/>
  <c r="C91" i="6"/>
  <c r="B93" i="6" l="1"/>
  <c r="D92" i="6"/>
  <c r="C92" i="6"/>
  <c r="B94" i="6" l="1"/>
  <c r="D93" i="6"/>
  <c r="C93" i="6"/>
  <c r="B95" i="6" l="1"/>
  <c r="D94" i="6"/>
  <c r="C94" i="6"/>
  <c r="B96" i="6" l="1"/>
  <c r="D95" i="6"/>
  <c r="C95" i="6"/>
  <c r="B97" i="6" l="1"/>
  <c r="D96" i="6"/>
  <c r="C96" i="6"/>
  <c r="B98" i="6" l="1"/>
  <c r="D97" i="6"/>
  <c r="C97" i="6"/>
  <c r="B99" i="6" l="1"/>
  <c r="D98" i="6"/>
  <c r="C98" i="6"/>
  <c r="B100" i="6" l="1"/>
  <c r="D99" i="6"/>
  <c r="C99" i="6"/>
  <c r="B101" i="6" l="1"/>
  <c r="D100" i="6"/>
  <c r="C100" i="6"/>
  <c r="B102" i="6" l="1"/>
  <c r="D101" i="6"/>
  <c r="C101" i="6"/>
  <c r="B103" i="6" l="1"/>
  <c r="D102" i="6"/>
  <c r="C102" i="6"/>
  <c r="B104" i="6" l="1"/>
  <c r="D103" i="6"/>
  <c r="C103" i="6"/>
  <c r="B105" i="6" l="1"/>
  <c r="D104" i="6"/>
  <c r="C104" i="6"/>
  <c r="B106" i="6" l="1"/>
  <c r="D105" i="6"/>
  <c r="C105" i="6"/>
  <c r="B107" i="6" l="1"/>
  <c r="D106" i="6"/>
  <c r="C106" i="6"/>
  <c r="B108" i="6" l="1"/>
  <c r="D107" i="6"/>
  <c r="C107" i="6"/>
  <c r="B109" i="6" l="1"/>
  <c r="D108" i="6"/>
  <c r="C108" i="6"/>
  <c r="B110" i="6" l="1"/>
  <c r="D109" i="6"/>
  <c r="C109" i="6"/>
  <c r="B111" i="6" l="1"/>
  <c r="D110" i="6"/>
  <c r="C110" i="6"/>
  <c r="B112" i="6" l="1"/>
  <c r="D111" i="6"/>
  <c r="C111" i="6"/>
  <c r="B113" i="6" l="1"/>
  <c r="D112" i="6"/>
  <c r="C112" i="6"/>
  <c r="B114" i="6" l="1"/>
  <c r="D113" i="6"/>
  <c r="C113" i="6"/>
  <c r="B115" i="6" l="1"/>
  <c r="D114" i="6"/>
  <c r="C114" i="6"/>
  <c r="B116" i="6" l="1"/>
  <c r="D115" i="6"/>
  <c r="C115" i="6"/>
  <c r="B117" i="6" l="1"/>
  <c r="D116" i="6"/>
  <c r="C116" i="6"/>
  <c r="B118" i="6" l="1"/>
  <c r="D117" i="6"/>
  <c r="C117" i="6"/>
  <c r="B119" i="6" l="1"/>
  <c r="D118" i="6"/>
  <c r="C118" i="6"/>
  <c r="B120" i="6" l="1"/>
  <c r="D119" i="6"/>
  <c r="C119" i="6"/>
  <c r="B121" i="6" l="1"/>
  <c r="D120" i="6"/>
  <c r="C120" i="6"/>
  <c r="B122" i="6" l="1"/>
  <c r="D121" i="6"/>
  <c r="C121" i="6"/>
  <c r="B123" i="6" l="1"/>
  <c r="D122" i="6"/>
  <c r="C122" i="6"/>
  <c r="B124" i="6" l="1"/>
  <c r="D123" i="6"/>
  <c r="C123" i="6"/>
  <c r="B125" i="6" l="1"/>
  <c r="D124" i="6"/>
  <c r="C124" i="6"/>
  <c r="B126" i="6" l="1"/>
  <c r="D125" i="6"/>
  <c r="C125" i="6"/>
  <c r="B127" i="6" l="1"/>
  <c r="D126" i="6"/>
  <c r="C126" i="6"/>
  <c r="B128" i="6" l="1"/>
  <c r="D127" i="6"/>
  <c r="C127" i="6"/>
  <c r="B129" i="6" l="1"/>
  <c r="D128" i="6"/>
  <c r="C128" i="6"/>
  <c r="B130" i="6" l="1"/>
  <c r="D129" i="6"/>
  <c r="C129" i="6"/>
  <c r="B131" i="6" l="1"/>
  <c r="D130" i="6"/>
  <c r="C130" i="6"/>
  <c r="B132" i="6" l="1"/>
  <c r="D131" i="6"/>
  <c r="C131" i="6"/>
  <c r="B133" i="6" l="1"/>
  <c r="D132" i="6"/>
  <c r="C132" i="6"/>
  <c r="B134" i="6" l="1"/>
  <c r="D133" i="6"/>
  <c r="C133" i="6"/>
  <c r="B135" i="6" l="1"/>
  <c r="D134" i="6"/>
  <c r="C134" i="6"/>
  <c r="B136" i="6" l="1"/>
  <c r="D135" i="6"/>
  <c r="C135" i="6"/>
  <c r="B137" i="6" l="1"/>
  <c r="D136" i="6"/>
  <c r="C136" i="6"/>
  <c r="B138" i="6" l="1"/>
  <c r="D137" i="6"/>
  <c r="C137" i="6"/>
  <c r="B139" i="6" l="1"/>
  <c r="D138" i="6"/>
  <c r="C138" i="6"/>
  <c r="B140" i="6" l="1"/>
  <c r="D139" i="6"/>
  <c r="C139" i="6"/>
  <c r="B141" i="6" l="1"/>
  <c r="D140" i="6"/>
  <c r="C140" i="6"/>
  <c r="B142" i="6" l="1"/>
  <c r="D141" i="6"/>
  <c r="C141" i="6"/>
  <c r="B143" i="6" l="1"/>
  <c r="D142" i="6"/>
  <c r="C142" i="6"/>
  <c r="B144" i="6" l="1"/>
  <c r="D143" i="6"/>
  <c r="C143" i="6"/>
  <c r="B145" i="6" l="1"/>
  <c r="D144" i="6"/>
  <c r="C144" i="6"/>
  <c r="B146" i="6" l="1"/>
  <c r="D145" i="6"/>
  <c r="C145" i="6"/>
  <c r="B147" i="6" l="1"/>
  <c r="D146" i="6"/>
  <c r="C146" i="6"/>
  <c r="B148" i="6" l="1"/>
  <c r="D147" i="6"/>
  <c r="C147" i="6"/>
  <c r="B149" i="6" l="1"/>
  <c r="D148" i="6"/>
  <c r="C148" i="6"/>
  <c r="B150" i="6" l="1"/>
  <c r="D149" i="6"/>
  <c r="C149" i="6"/>
  <c r="B151" i="6" l="1"/>
  <c r="D150" i="6"/>
  <c r="C150" i="6"/>
  <c r="B152" i="6" l="1"/>
  <c r="D151" i="6"/>
  <c r="C151" i="6"/>
  <c r="B153" i="6" l="1"/>
  <c r="D152" i="6"/>
  <c r="C152" i="6"/>
  <c r="B154" i="6" l="1"/>
  <c r="D153" i="6"/>
  <c r="C153" i="6"/>
  <c r="B155" i="6" l="1"/>
  <c r="D154" i="6"/>
  <c r="C154" i="6"/>
  <c r="B156" i="6" l="1"/>
  <c r="D155" i="6"/>
  <c r="C155" i="6"/>
  <c r="B157" i="6" l="1"/>
  <c r="D156" i="6"/>
  <c r="C156" i="6"/>
  <c r="B158" i="6" l="1"/>
  <c r="D157" i="6"/>
  <c r="C157" i="6"/>
  <c r="B159" i="6" l="1"/>
  <c r="D158" i="6"/>
  <c r="C158" i="6"/>
  <c r="B160" i="6" l="1"/>
  <c r="D159" i="6"/>
  <c r="C159" i="6"/>
  <c r="B161" i="6" l="1"/>
  <c r="D160" i="6"/>
  <c r="C160" i="6"/>
  <c r="B162" i="6" l="1"/>
  <c r="D161" i="6"/>
  <c r="C161" i="6"/>
  <c r="B163" i="6" l="1"/>
  <c r="D162" i="6"/>
  <c r="C162" i="6"/>
  <c r="B164" i="6" l="1"/>
  <c r="D163" i="6"/>
  <c r="C163" i="6"/>
  <c r="B165" i="6" l="1"/>
  <c r="D164" i="6"/>
  <c r="C164" i="6"/>
  <c r="B166" i="6" l="1"/>
  <c r="D165" i="6"/>
  <c r="C165" i="6"/>
  <c r="B167" i="6" l="1"/>
  <c r="D166" i="6"/>
  <c r="C166" i="6"/>
  <c r="B168" i="6" l="1"/>
  <c r="D167" i="6"/>
  <c r="C167" i="6"/>
  <c r="B169" i="6" l="1"/>
  <c r="D168" i="6"/>
  <c r="C168" i="6"/>
  <c r="B170" i="6" l="1"/>
  <c r="D169" i="6"/>
  <c r="C169" i="6"/>
  <c r="B171" i="6" l="1"/>
  <c r="D170" i="6"/>
  <c r="C170" i="6"/>
  <c r="B172" i="6" l="1"/>
  <c r="D171" i="6"/>
  <c r="C171" i="6"/>
  <c r="B173" i="6" l="1"/>
  <c r="D172" i="6"/>
  <c r="C172" i="6"/>
  <c r="B174" i="6" l="1"/>
  <c r="D173" i="6"/>
  <c r="C173" i="6"/>
  <c r="B175" i="6" l="1"/>
  <c r="D174" i="6"/>
  <c r="C174" i="6"/>
  <c r="B176" i="6" l="1"/>
  <c r="D175" i="6"/>
  <c r="C175" i="6"/>
  <c r="B177" i="6" l="1"/>
  <c r="D176" i="6"/>
  <c r="C176" i="6"/>
  <c r="B178" i="6" l="1"/>
  <c r="D177" i="6"/>
  <c r="C177" i="6"/>
  <c r="B179" i="6" l="1"/>
  <c r="D178" i="6"/>
  <c r="C178" i="6"/>
  <c r="B180" i="6" l="1"/>
  <c r="D179" i="6"/>
  <c r="C179" i="6"/>
  <c r="B181" i="6" l="1"/>
  <c r="D180" i="6"/>
  <c r="C180" i="6"/>
  <c r="B182" i="6" l="1"/>
  <c r="D181" i="6"/>
  <c r="C181" i="6"/>
  <c r="B183" i="6" l="1"/>
  <c r="D182" i="6"/>
  <c r="C182" i="6"/>
  <c r="B184" i="6" l="1"/>
  <c r="D183" i="6"/>
  <c r="C183" i="6"/>
  <c r="B185" i="6" l="1"/>
  <c r="D184" i="6"/>
  <c r="C184" i="6"/>
  <c r="B186" i="6" l="1"/>
  <c r="D185" i="6"/>
  <c r="C185" i="6"/>
  <c r="B187" i="6" l="1"/>
  <c r="D186" i="6"/>
  <c r="C186" i="6"/>
  <c r="B188" i="6" l="1"/>
  <c r="D187" i="6"/>
  <c r="C187" i="6"/>
  <c r="B189" i="6" l="1"/>
  <c r="D188" i="6"/>
  <c r="C188" i="6"/>
  <c r="B190" i="6" l="1"/>
  <c r="D189" i="6"/>
  <c r="C189" i="6"/>
  <c r="B191" i="6" l="1"/>
  <c r="D190" i="6"/>
  <c r="C190" i="6"/>
  <c r="B192" i="6" l="1"/>
  <c r="D191" i="6"/>
  <c r="C191" i="6"/>
  <c r="B193" i="6" l="1"/>
  <c r="D192" i="6"/>
  <c r="C192" i="6"/>
  <c r="B194" i="6" l="1"/>
  <c r="D193" i="6"/>
  <c r="C193" i="6"/>
  <c r="B195" i="6" l="1"/>
  <c r="D194" i="6"/>
  <c r="C194" i="6"/>
  <c r="B196" i="6" l="1"/>
  <c r="D195" i="6"/>
  <c r="C195" i="6"/>
  <c r="B197" i="6" l="1"/>
  <c r="D196" i="6"/>
  <c r="C196" i="6"/>
  <c r="B198" i="6" l="1"/>
  <c r="D197" i="6"/>
  <c r="C197" i="6"/>
  <c r="B199" i="6" l="1"/>
  <c r="D198" i="6"/>
  <c r="C198" i="6"/>
  <c r="B200" i="6" l="1"/>
  <c r="D199" i="6"/>
  <c r="C199" i="6"/>
  <c r="B201" i="6" l="1"/>
  <c r="D200" i="6"/>
  <c r="C200" i="6"/>
  <c r="B202" i="6" l="1"/>
  <c r="D201" i="6"/>
  <c r="C201" i="6"/>
  <c r="B203" i="6" l="1"/>
  <c r="D202" i="6"/>
  <c r="C202" i="6"/>
  <c r="B204" i="6" l="1"/>
  <c r="D203" i="6"/>
  <c r="C203" i="6"/>
  <c r="B205" i="6" l="1"/>
  <c r="D204" i="6"/>
  <c r="C204" i="6"/>
  <c r="B206" i="6" l="1"/>
  <c r="D205" i="6"/>
  <c r="C205" i="6"/>
  <c r="B207" i="6" l="1"/>
  <c r="D206" i="6"/>
  <c r="C206" i="6"/>
  <c r="B208" i="6" l="1"/>
  <c r="D207" i="6"/>
  <c r="C207" i="6"/>
  <c r="B209" i="6" l="1"/>
  <c r="D208" i="6"/>
  <c r="C208" i="6"/>
  <c r="B210" i="6" l="1"/>
  <c r="D209" i="6"/>
  <c r="C209" i="6"/>
  <c r="B211" i="6" l="1"/>
  <c r="D210" i="6"/>
  <c r="C210" i="6"/>
  <c r="B212" i="6" l="1"/>
  <c r="D211" i="6"/>
  <c r="C211" i="6"/>
  <c r="B213" i="6" l="1"/>
  <c r="D212" i="6"/>
  <c r="C212" i="6"/>
  <c r="B214" i="6" l="1"/>
  <c r="D213" i="6"/>
  <c r="C213" i="6"/>
  <c r="B215" i="6" l="1"/>
  <c r="D214" i="6"/>
  <c r="C214" i="6"/>
  <c r="B216" i="6" l="1"/>
  <c r="D215" i="6"/>
  <c r="C215" i="6"/>
  <c r="B217" i="6" l="1"/>
  <c r="D216" i="6"/>
  <c r="C216" i="6"/>
  <c r="B218" i="6" l="1"/>
  <c r="D217" i="6"/>
  <c r="C217" i="6"/>
  <c r="B219" i="6" l="1"/>
  <c r="D218" i="6"/>
  <c r="C218" i="6"/>
  <c r="B220" i="6" l="1"/>
  <c r="D219" i="6"/>
  <c r="C219" i="6"/>
  <c r="B221" i="6" l="1"/>
  <c r="D220" i="6"/>
  <c r="C220" i="6"/>
  <c r="B222" i="6" l="1"/>
  <c r="D221" i="6"/>
  <c r="C221" i="6"/>
  <c r="B223" i="6" l="1"/>
  <c r="D222" i="6"/>
  <c r="C222" i="6"/>
  <c r="B224" i="6" l="1"/>
  <c r="D223" i="6"/>
  <c r="C223" i="6"/>
  <c r="B225" i="6" l="1"/>
  <c r="D224" i="6"/>
  <c r="C224" i="6"/>
  <c r="B226" i="6" l="1"/>
  <c r="D225" i="6"/>
  <c r="C225" i="6"/>
  <c r="B227" i="6" l="1"/>
  <c r="D226" i="6"/>
  <c r="C226" i="6"/>
  <c r="B228" i="6" l="1"/>
  <c r="D227" i="6"/>
  <c r="C227" i="6"/>
  <c r="B229" i="6" l="1"/>
  <c r="D228" i="6"/>
  <c r="C228" i="6"/>
  <c r="B230" i="6" l="1"/>
  <c r="D229" i="6"/>
  <c r="C229" i="6"/>
  <c r="B231" i="6" l="1"/>
  <c r="D230" i="6"/>
  <c r="C230" i="6"/>
  <c r="B232" i="6" l="1"/>
  <c r="D231" i="6"/>
  <c r="C231" i="6"/>
  <c r="B233" i="6" l="1"/>
  <c r="D232" i="6"/>
  <c r="C232" i="6"/>
  <c r="B234" i="6" l="1"/>
  <c r="D233" i="6"/>
  <c r="C233" i="6"/>
  <c r="B235" i="6" l="1"/>
  <c r="D234" i="6"/>
  <c r="C234" i="6"/>
  <c r="B236" i="6" l="1"/>
  <c r="D235" i="6"/>
  <c r="C235" i="6"/>
  <c r="B237" i="6" l="1"/>
  <c r="D236" i="6"/>
  <c r="C236" i="6"/>
  <c r="B238" i="6" l="1"/>
  <c r="D237" i="6"/>
  <c r="C237" i="6"/>
  <c r="B239" i="6" l="1"/>
  <c r="D238" i="6"/>
  <c r="C238" i="6"/>
  <c r="B240" i="6" l="1"/>
  <c r="D239" i="6"/>
  <c r="C239" i="6"/>
  <c r="B241" i="6" l="1"/>
  <c r="D240" i="6"/>
  <c r="C240" i="6"/>
  <c r="B242" i="6" l="1"/>
  <c r="D241" i="6"/>
  <c r="C241" i="6"/>
  <c r="B243" i="6" l="1"/>
  <c r="D242" i="6"/>
  <c r="C242" i="6"/>
  <c r="B244" i="6" l="1"/>
  <c r="D243" i="6"/>
  <c r="C243" i="6"/>
  <c r="B245" i="6" l="1"/>
  <c r="D244" i="6"/>
  <c r="C244" i="6"/>
  <c r="B246" i="6" l="1"/>
  <c r="D245" i="6"/>
  <c r="C245" i="6"/>
  <c r="B247" i="6" l="1"/>
  <c r="D246" i="6"/>
  <c r="C246" i="6"/>
  <c r="B248" i="6" l="1"/>
  <c r="D247" i="6"/>
  <c r="C247" i="6"/>
  <c r="B249" i="6" l="1"/>
  <c r="D248" i="6"/>
  <c r="C248" i="6"/>
  <c r="B250" i="6" l="1"/>
  <c r="D249" i="6"/>
  <c r="C249" i="6"/>
  <c r="B251" i="6" l="1"/>
  <c r="D250" i="6"/>
  <c r="C250" i="6"/>
  <c r="B252" i="6" l="1"/>
  <c r="D251" i="6"/>
  <c r="C251" i="6"/>
  <c r="B253" i="6" l="1"/>
  <c r="D252" i="6"/>
  <c r="C252" i="6"/>
  <c r="B254" i="6" l="1"/>
  <c r="D253" i="6"/>
  <c r="C253" i="6"/>
  <c r="B255" i="6" l="1"/>
  <c r="D254" i="6"/>
  <c r="C254" i="6"/>
  <c r="B256" i="6" l="1"/>
  <c r="D255" i="6"/>
  <c r="C255" i="6"/>
  <c r="B257" i="6" l="1"/>
  <c r="D256" i="6"/>
  <c r="C256" i="6"/>
  <c r="B258" i="6" l="1"/>
  <c r="D257" i="6"/>
  <c r="C257" i="6"/>
  <c r="B259" i="6" l="1"/>
  <c r="D258" i="6"/>
  <c r="C258" i="6"/>
  <c r="B260" i="6" l="1"/>
  <c r="D259" i="6"/>
  <c r="C259" i="6"/>
  <c r="B261" i="6" l="1"/>
  <c r="D260" i="6"/>
  <c r="C260" i="6"/>
  <c r="B262" i="6" l="1"/>
  <c r="D261" i="6"/>
  <c r="C261" i="6"/>
  <c r="B263" i="6" l="1"/>
  <c r="D262" i="6"/>
  <c r="C262" i="6"/>
  <c r="B264" i="6" l="1"/>
  <c r="D263" i="6"/>
  <c r="C263" i="6"/>
  <c r="B265" i="6" l="1"/>
  <c r="D264" i="6"/>
  <c r="C264" i="6"/>
  <c r="B266" i="6" l="1"/>
  <c r="D265" i="6"/>
  <c r="C265" i="6"/>
  <c r="B267" i="6" l="1"/>
  <c r="D266" i="6"/>
  <c r="C266" i="6"/>
  <c r="B268" i="6" l="1"/>
  <c r="D267" i="6"/>
  <c r="C267" i="6"/>
  <c r="B269" i="6" l="1"/>
  <c r="D268" i="6"/>
  <c r="C268" i="6"/>
  <c r="B270" i="6" l="1"/>
  <c r="D269" i="6"/>
  <c r="C269" i="6"/>
  <c r="B271" i="6" l="1"/>
  <c r="D270" i="6"/>
  <c r="C270" i="6"/>
  <c r="B272" i="6" l="1"/>
  <c r="D271" i="6"/>
  <c r="C271" i="6"/>
  <c r="B273" i="6" l="1"/>
  <c r="D272" i="6"/>
  <c r="C272" i="6"/>
  <c r="B274" i="6" l="1"/>
  <c r="D273" i="6"/>
  <c r="C273" i="6"/>
  <c r="B275" i="6" l="1"/>
  <c r="D274" i="6"/>
  <c r="C274" i="6"/>
  <c r="B276" i="6" l="1"/>
  <c r="D275" i="6"/>
  <c r="C275" i="6"/>
  <c r="B277" i="6" l="1"/>
  <c r="D276" i="6"/>
  <c r="C276" i="6"/>
  <c r="B278" i="6" l="1"/>
  <c r="D277" i="6"/>
  <c r="C277" i="6"/>
  <c r="B279" i="6" l="1"/>
  <c r="D278" i="6"/>
  <c r="C278" i="6"/>
  <c r="B280" i="6" l="1"/>
  <c r="D279" i="6"/>
  <c r="C279" i="6"/>
  <c r="B281" i="6" l="1"/>
  <c r="D280" i="6"/>
  <c r="C280" i="6"/>
  <c r="B282" i="6" l="1"/>
  <c r="D281" i="6"/>
  <c r="C281" i="6"/>
  <c r="B283" i="6" l="1"/>
  <c r="D282" i="6"/>
  <c r="C282" i="6"/>
  <c r="B284" i="6" l="1"/>
  <c r="D283" i="6"/>
  <c r="C283" i="6"/>
  <c r="B285" i="6" l="1"/>
  <c r="D284" i="6"/>
  <c r="C284" i="6"/>
  <c r="B286" i="6" l="1"/>
  <c r="D285" i="6"/>
  <c r="C285" i="6"/>
  <c r="B287" i="6" l="1"/>
  <c r="D286" i="6"/>
  <c r="C286" i="6"/>
  <c r="B288" i="6" l="1"/>
  <c r="D287" i="6"/>
  <c r="C287" i="6"/>
  <c r="B289" i="6" l="1"/>
  <c r="D288" i="6"/>
  <c r="C288" i="6"/>
  <c r="B290" i="6" l="1"/>
  <c r="D289" i="6"/>
  <c r="C289" i="6"/>
  <c r="B291" i="6" l="1"/>
  <c r="D290" i="6"/>
  <c r="C290" i="6"/>
  <c r="B292" i="6" l="1"/>
  <c r="D291" i="6"/>
  <c r="C291" i="6"/>
  <c r="B293" i="6" l="1"/>
  <c r="D292" i="6"/>
  <c r="C292" i="6"/>
  <c r="B294" i="6" l="1"/>
  <c r="D293" i="6"/>
  <c r="C293" i="6"/>
  <c r="B295" i="6" l="1"/>
  <c r="D294" i="6"/>
  <c r="C294" i="6"/>
  <c r="B296" i="6" l="1"/>
  <c r="D295" i="6"/>
  <c r="C295" i="6"/>
  <c r="B297" i="6" l="1"/>
  <c r="D296" i="6"/>
  <c r="C296" i="6"/>
  <c r="B298" i="6" l="1"/>
  <c r="D297" i="6"/>
  <c r="C297" i="6"/>
  <c r="B299" i="6" l="1"/>
  <c r="D298" i="6"/>
  <c r="C298" i="6"/>
  <c r="B300" i="6" l="1"/>
  <c r="D299" i="6"/>
  <c r="C299" i="6"/>
  <c r="B301" i="6" l="1"/>
  <c r="D300" i="6"/>
  <c r="C300" i="6"/>
  <c r="B302" i="6" l="1"/>
  <c r="D301" i="6"/>
  <c r="C301" i="6"/>
  <c r="B303" i="6" l="1"/>
  <c r="D302" i="6"/>
  <c r="C302" i="6"/>
  <c r="B304" i="6" l="1"/>
  <c r="D303" i="6"/>
  <c r="C303" i="6"/>
  <c r="B305" i="6" l="1"/>
  <c r="D304" i="6"/>
  <c r="C304" i="6"/>
  <c r="B306" i="6" l="1"/>
  <c r="D305" i="6"/>
  <c r="C305" i="6"/>
  <c r="B307" i="6" l="1"/>
  <c r="D306" i="6"/>
  <c r="C306" i="6"/>
  <c r="B308" i="6" l="1"/>
  <c r="D307" i="6"/>
  <c r="C307" i="6"/>
  <c r="B309" i="6" l="1"/>
  <c r="D308" i="6"/>
  <c r="C308" i="6"/>
  <c r="B310" i="6" l="1"/>
  <c r="D309" i="6"/>
  <c r="C309" i="6"/>
  <c r="B311" i="6" l="1"/>
  <c r="D310" i="6"/>
  <c r="C310" i="6"/>
  <c r="B312" i="6" l="1"/>
  <c r="D311" i="6"/>
  <c r="C311" i="6"/>
  <c r="B313" i="6" l="1"/>
  <c r="D312" i="6"/>
  <c r="C312" i="6"/>
  <c r="B314" i="6" l="1"/>
  <c r="D313" i="6"/>
  <c r="C313" i="6"/>
  <c r="B315" i="6" l="1"/>
  <c r="D314" i="6"/>
  <c r="C314" i="6"/>
  <c r="B316" i="6" l="1"/>
  <c r="D315" i="6"/>
  <c r="C315" i="6"/>
  <c r="B317" i="6" l="1"/>
  <c r="D316" i="6"/>
  <c r="C316" i="6"/>
  <c r="B318" i="6" l="1"/>
  <c r="D317" i="6"/>
  <c r="C317" i="6"/>
  <c r="B319" i="6" l="1"/>
  <c r="D318" i="6"/>
  <c r="C318" i="6"/>
  <c r="B320" i="6" l="1"/>
  <c r="D319" i="6"/>
  <c r="C319" i="6"/>
  <c r="B321" i="6" l="1"/>
  <c r="D320" i="6"/>
  <c r="C320" i="6"/>
  <c r="B322" i="6" l="1"/>
  <c r="D321" i="6"/>
  <c r="C321" i="6"/>
  <c r="B323" i="6" l="1"/>
  <c r="D322" i="6"/>
  <c r="C322" i="6"/>
  <c r="B324" i="6" l="1"/>
  <c r="D323" i="6"/>
  <c r="C323" i="6"/>
  <c r="B325" i="6" l="1"/>
  <c r="D324" i="6"/>
  <c r="C324" i="6"/>
  <c r="B326" i="6" l="1"/>
  <c r="D325" i="6"/>
  <c r="C325" i="6"/>
  <c r="B327" i="6" l="1"/>
  <c r="D326" i="6"/>
  <c r="C326" i="6"/>
  <c r="B328" i="6" l="1"/>
  <c r="D327" i="6"/>
  <c r="C327" i="6"/>
  <c r="B329" i="6" l="1"/>
  <c r="D328" i="6"/>
  <c r="C328" i="6"/>
  <c r="B330" i="6" l="1"/>
  <c r="D329" i="6"/>
  <c r="C329" i="6"/>
  <c r="B331" i="6" l="1"/>
  <c r="D330" i="6"/>
  <c r="C330" i="6"/>
  <c r="B332" i="6" l="1"/>
  <c r="D331" i="6"/>
  <c r="C331" i="6"/>
  <c r="B333" i="6" l="1"/>
  <c r="D332" i="6"/>
  <c r="C332" i="6"/>
  <c r="B334" i="6" l="1"/>
  <c r="D333" i="6"/>
  <c r="C333" i="6"/>
  <c r="B335" i="6" l="1"/>
  <c r="D334" i="6"/>
  <c r="C334" i="6"/>
  <c r="B336" i="6" l="1"/>
  <c r="D335" i="6"/>
  <c r="C335" i="6"/>
  <c r="B337" i="6" l="1"/>
  <c r="D336" i="6"/>
  <c r="C336" i="6"/>
  <c r="B338" i="6" l="1"/>
  <c r="D337" i="6"/>
  <c r="C337" i="6"/>
  <c r="B339" i="6" l="1"/>
  <c r="D338" i="6"/>
  <c r="C338" i="6"/>
  <c r="B340" i="6" l="1"/>
  <c r="D339" i="6"/>
  <c r="C339" i="6"/>
  <c r="B341" i="6" l="1"/>
  <c r="D340" i="6"/>
  <c r="C340" i="6"/>
  <c r="B342" i="6" l="1"/>
  <c r="D341" i="6"/>
  <c r="C341" i="6"/>
  <c r="B343" i="6" l="1"/>
  <c r="D342" i="6"/>
  <c r="C342" i="6"/>
  <c r="B344" i="6" l="1"/>
  <c r="D343" i="6"/>
  <c r="C343" i="6"/>
  <c r="B345" i="6" l="1"/>
  <c r="D344" i="6"/>
  <c r="C344" i="6"/>
  <c r="B346" i="6" l="1"/>
  <c r="D345" i="6"/>
  <c r="C345" i="6"/>
  <c r="B347" i="6" l="1"/>
  <c r="D346" i="6"/>
  <c r="C346" i="6"/>
  <c r="B348" i="6" l="1"/>
  <c r="D347" i="6"/>
  <c r="C347" i="6"/>
  <c r="B349" i="6" l="1"/>
  <c r="D348" i="6"/>
  <c r="C348" i="6"/>
  <c r="B350" i="6" l="1"/>
  <c r="D349" i="6"/>
  <c r="C349" i="6"/>
  <c r="B351" i="6" l="1"/>
  <c r="D350" i="6"/>
  <c r="C350" i="6"/>
  <c r="B352" i="6" l="1"/>
  <c r="D351" i="6"/>
  <c r="C351" i="6"/>
  <c r="B353" i="6" l="1"/>
  <c r="D352" i="6"/>
  <c r="C352" i="6"/>
  <c r="B354" i="6" l="1"/>
  <c r="D353" i="6"/>
  <c r="C353" i="6"/>
  <c r="B355" i="6" l="1"/>
  <c r="D354" i="6"/>
  <c r="C354" i="6"/>
  <c r="B356" i="6" l="1"/>
  <c r="D355" i="6"/>
  <c r="C355" i="6"/>
  <c r="B357" i="6" l="1"/>
  <c r="D356" i="6"/>
  <c r="C356" i="6"/>
  <c r="B358" i="6" l="1"/>
  <c r="D357" i="6"/>
  <c r="C357" i="6"/>
  <c r="B359" i="6" l="1"/>
  <c r="D358" i="6"/>
  <c r="C358" i="6"/>
  <c r="B360" i="6" l="1"/>
  <c r="D359" i="6"/>
  <c r="C359" i="6"/>
  <c r="B361" i="6" l="1"/>
  <c r="D360" i="6"/>
  <c r="C360" i="6"/>
  <c r="B362" i="6" l="1"/>
  <c r="D361" i="6"/>
  <c r="C361" i="6"/>
  <c r="B363" i="6" l="1"/>
  <c r="D362" i="6"/>
  <c r="C362" i="6"/>
  <c r="B364" i="6" l="1"/>
  <c r="D363" i="6"/>
  <c r="C363" i="6"/>
  <c r="B365" i="6" l="1"/>
  <c r="D364" i="6"/>
  <c r="C364" i="6"/>
  <c r="B366" i="6" l="1"/>
  <c r="D365" i="6"/>
  <c r="C365" i="6"/>
  <c r="D366" i="6" l="1"/>
  <c r="C366" i="6"/>
</calcChain>
</file>

<file path=xl/sharedStrings.xml><?xml version="1.0" encoding="utf-8"?>
<sst xmlns="http://schemas.openxmlformats.org/spreadsheetml/2006/main" count="1039" uniqueCount="860">
  <si>
    <t>【ご希望レッスンご記入用フォーマット】</t>
    <rPh sb="2" eb="4">
      <t>キボウ</t>
    </rPh>
    <rPh sb="9" eb="11">
      <t>キニュウ</t>
    </rPh>
    <rPh sb="11" eb="12">
      <t>ヨウ</t>
    </rPh>
    <phoneticPr fontId="2"/>
  </si>
  <si>
    <t>学校名：</t>
    <rPh sb="0" eb="3">
      <t>ガッコウメイ</t>
    </rPh>
    <phoneticPr fontId="2"/>
  </si>
  <si>
    <t>記入日：</t>
    <rPh sb="0" eb="2">
      <t>キニュウ</t>
    </rPh>
    <rPh sb="2" eb="3">
      <t>ビ</t>
    </rPh>
    <phoneticPr fontId="2"/>
  </si>
  <si>
    <t>項目</t>
    <rPh sb="0" eb="2">
      <t>コウモク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</si>
  <si>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</si>
  <si>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</si>
  <si>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人数</t>
    <rPh sb="0" eb="2">
      <t>ニンズウ</t>
    </rPh>
    <phoneticPr fontId="2"/>
  </si>
  <si>
    <r>
      <t xml:space="preserve">〇回目
</t>
    </r>
    <r>
      <rPr>
        <b/>
        <sz val="6"/>
        <rFont val="游ゴシック"/>
        <family val="3"/>
        <charset val="128"/>
        <scheme val="minor"/>
      </rPr>
      <t>(クラス毎のレッスン回数)</t>
    </r>
    <rPh sb="1" eb="3">
      <t>カイメ</t>
    </rPh>
    <rPh sb="8" eb="9">
      <t>ゴト</t>
    </rPh>
    <rPh sb="14" eb="16">
      <t>カイスウ</t>
    </rPh>
    <phoneticPr fontId="2"/>
  </si>
  <si>
    <t>凡例</t>
    <rPh sb="0" eb="2">
      <t>ハンレイ</t>
    </rPh>
    <phoneticPr fontId="2"/>
  </si>
  <si>
    <t>be動詞(I/You)</t>
  </si>
  <si>
    <t>過去形</t>
  </si>
  <si>
    <r>
      <rPr>
        <b/>
        <sz val="10"/>
        <color rgb="FF000000"/>
        <rFont val="游ゴシック"/>
        <family val="3"/>
        <charset val="128"/>
        <scheme val="minor"/>
      </rPr>
      <t>レッスンご希望日</t>
    </r>
    <r>
      <rPr>
        <sz val="10"/>
        <color rgb="FF000000"/>
        <rFont val="游ゴシック"/>
        <family val="3"/>
        <charset val="128"/>
        <scheme val="minor"/>
      </rPr>
      <t xml:space="preserve">
※日曜日・フィリピンの祝日は不可</t>
    </r>
    <rPh sb="5" eb="8">
      <t>キボウビ</t>
    </rPh>
    <rPh sb="10" eb="11">
      <t>ニチ</t>
    </rPh>
    <rPh sb="11" eb="13">
      <t>ヨウビ</t>
    </rPh>
    <rPh sb="20" eb="21">
      <t>シュク</t>
    </rPh>
    <rPh sb="21" eb="22">
      <t>ビ</t>
    </rPh>
    <rPh sb="23" eb="25">
      <t>フカ</t>
    </rPh>
    <phoneticPr fontId="2"/>
  </si>
  <si>
    <t>曜日</t>
    <rPh sb="0" eb="2">
      <t>ヨウビ</t>
    </rPh>
    <phoneticPr fontId="2"/>
  </si>
  <si>
    <r>
      <rPr>
        <b/>
        <sz val="10"/>
        <color rgb="FF000000"/>
        <rFont val="游ゴシック"/>
        <family val="3"/>
        <charset val="128"/>
        <scheme val="minor"/>
      </rPr>
      <t>備考</t>
    </r>
    <r>
      <rPr>
        <sz val="10"/>
        <color rgb="FF000000"/>
        <rFont val="游ゴシック"/>
        <family val="3"/>
        <charset val="128"/>
        <scheme val="minor"/>
      </rPr>
      <t xml:space="preserve">
土日・フィリピンと日本の祝日</t>
    </r>
    <rPh sb="0" eb="2">
      <t>ビコウ</t>
    </rPh>
    <rPh sb="3" eb="5">
      <t>ドニチ</t>
    </rPh>
    <rPh sb="12" eb="14">
      <t>ニホン</t>
    </rPh>
    <rPh sb="15" eb="17">
      <t>シュクジツ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</si>
  <si>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</si>
  <si>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</si>
  <si>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r>
      <t>6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</si>
  <si>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r>
      <t>7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</si>
  <si>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r>
      <t>8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</si>
  <si>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r>
      <t>9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</si>
  <si>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r>
      <t>10</t>
    </r>
    <r>
      <rPr>
        <b/>
        <sz val="10"/>
        <color rgb="FF000000"/>
        <rFont val="ＭＳ Ｐゴシック"/>
        <family val="3"/>
        <charset val="128"/>
      </rPr>
      <t>月</t>
    </r>
    <rPh sb="2" eb="3">
      <t>ガツ</t>
    </rPh>
    <phoneticPr fontId="2"/>
  </si>
  <si>
    <r>
      <t>11</t>
    </r>
    <r>
      <rPr>
        <b/>
        <sz val="10"/>
        <color rgb="FF000000"/>
        <rFont val="ＭＳ Ｐゴシック"/>
        <family val="3"/>
        <charset val="128"/>
      </rPr>
      <t>月</t>
    </r>
    <rPh sb="2" eb="3">
      <t>ガツ</t>
    </rPh>
    <phoneticPr fontId="2"/>
  </si>
  <si>
    <t>12月</t>
    <rPh sb="2" eb="3">
      <t>ガツ</t>
    </rPh>
    <phoneticPr fontId="2"/>
  </si>
  <si>
    <r>
      <t>1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</si>
  <si>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r>
      <t>2</t>
    </r>
    <r>
      <rPr>
        <b/>
        <sz val="10"/>
        <color rgb="FF000000"/>
        <rFont val="ＭＳ Ｐゴシック"/>
        <family val="3"/>
        <charset val="128"/>
      </rPr>
      <t>月</t>
    </r>
    <rPh sb="1" eb="2">
      <t>ガツ</t>
    </rPh>
    <phoneticPr fontId="2"/>
  </si>
  <si>
    <t>3月</t>
    <rPh sb="1" eb="2">
      <t>ガツ</t>
    </rPh>
    <phoneticPr fontId="2"/>
  </si>
  <si>
    <t>日付</t>
  </si>
  <si>
    <t>備考</t>
  </si>
  <si>
    <t>新年New Year’s Day</t>
  </si>
  <si>
    <t>諸聖人の日All Saints Day</t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</si>
  <si>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</si>
  <si>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</si>
  <si>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</si>
  <si>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</si>
  <si>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</si>
  <si>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</si>
  <si>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</si>
  <si>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海の日</t>
  </si>
  <si>
    <t>山の日</t>
  </si>
  <si>
    <t>敬老の日</t>
  </si>
  <si>
    <t>秋分の日</t>
  </si>
  <si>
    <t>文化の日</t>
  </si>
  <si>
    <t>勤労感謝の日</t>
  </si>
  <si>
    <t>休業日</t>
    <rPh sb="0" eb="3">
      <t>キュウギョウビ</t>
    </rPh>
    <phoneticPr fontId="11"/>
  </si>
  <si>
    <t>be動詞(What/It is)</t>
  </si>
  <si>
    <t>be動詞(時間・日付)</t>
  </si>
  <si>
    <t>be動詞(He/She)</t>
  </si>
  <si>
    <t>前置詞・場所(on/under/in)</t>
  </si>
  <si>
    <t>形容詞</t>
  </si>
  <si>
    <t>動詞(like/play/have)</t>
  </si>
  <si>
    <t>単数形と複数形(pen/pens)</t>
  </si>
  <si>
    <t>単数形と複数形(We/They)</t>
  </si>
  <si>
    <t>単数形と複数形(This/These)</t>
  </si>
  <si>
    <t>単数形と複数形(That/Those)</t>
  </si>
  <si>
    <t>単数形と複数形(How many/much/long)</t>
  </si>
  <si>
    <t>疑問詞(Who)</t>
  </si>
  <si>
    <t>疑問詞(When)</t>
  </si>
  <si>
    <t>疑問詞(Where)</t>
  </si>
  <si>
    <t>3人称単数</t>
  </si>
  <si>
    <t>所有代名詞(my/mine)</t>
  </si>
  <si>
    <t>疑問詞(Whose)</t>
  </si>
  <si>
    <t>命令文</t>
  </si>
  <si>
    <t>現在進行形</t>
  </si>
  <si>
    <t>助動詞(can)</t>
  </si>
  <si>
    <t>過去形(was/were)</t>
  </si>
  <si>
    <t>過去形・一般動詞</t>
  </si>
  <si>
    <t>過去形・不規則動詞</t>
  </si>
  <si>
    <t>What+名詞（What+noun）</t>
  </si>
  <si>
    <t>疑問詞の復習（How, Why, What, Which）</t>
  </si>
  <si>
    <t>look/get/become+形容詞（You look happy等）</t>
  </si>
  <si>
    <t>感嘆文</t>
  </si>
  <si>
    <t>過去進行形</t>
  </si>
  <si>
    <t>過去形・疑問詞</t>
  </si>
  <si>
    <t>未来形(be going to)</t>
  </si>
  <si>
    <t>未来形(will)</t>
  </si>
  <si>
    <t>前置詞・時(from/since/during/by)</t>
  </si>
  <si>
    <t>疑問詞の復習(道案内)</t>
  </si>
  <si>
    <t>接続詞(because)</t>
  </si>
  <si>
    <t>接続詞(that)</t>
  </si>
  <si>
    <t>接続詞(if)</t>
  </si>
  <si>
    <t>There構文</t>
  </si>
  <si>
    <t>動名詞</t>
  </si>
  <si>
    <t>助動詞(can, be able to, may)</t>
  </si>
  <si>
    <t>助動詞(must, have to, should)</t>
  </si>
  <si>
    <t>助動詞の復習(電話での会話)</t>
  </si>
  <si>
    <t>第2文型(SVC)</t>
  </si>
  <si>
    <t>第3文型(SVO)</t>
  </si>
  <si>
    <t>第4文型(SVOO)</t>
  </si>
  <si>
    <t>不定詞・名詞的用法</t>
  </si>
  <si>
    <t>不定詞・副詞的用法</t>
  </si>
  <si>
    <t>不定詞・形容詞的用法</t>
  </si>
  <si>
    <t>比較(-er/the est)</t>
  </si>
  <si>
    <t>比較(more/the most)</t>
  </si>
  <si>
    <t>比較(as - as)</t>
  </si>
  <si>
    <t>比較表現の復習(グラフを読む)</t>
  </si>
  <si>
    <t>接続詞(when)</t>
  </si>
  <si>
    <t>疑問詞＋to不定詞（how to, what to, where to等）</t>
  </si>
  <si>
    <t>受動態</t>
  </si>
  <si>
    <t>現在完了形・継続</t>
  </si>
  <si>
    <t>現在完了形・完了</t>
  </si>
  <si>
    <t>現在完了形・経験</t>
  </si>
  <si>
    <t>現在完了形・進行形</t>
  </si>
  <si>
    <t>疑問詞、前置詞の復習（道を尋ねる）</t>
  </si>
  <si>
    <t>使役動詞</t>
  </si>
  <si>
    <t>It is ～(for 人) to ...</t>
  </si>
  <si>
    <t>頻度を表す副詞(often/sometimes)</t>
  </si>
  <si>
    <t>関係代名詞(that/who/which)</t>
  </si>
  <si>
    <t>現在分詞・過去分詞</t>
  </si>
  <si>
    <t>丁寧な表現(I would like to)</t>
  </si>
  <si>
    <t>間接疑問文</t>
  </si>
  <si>
    <t>付加疑問文</t>
  </si>
  <si>
    <t>仮定法過去</t>
  </si>
  <si>
    <t>英熟語(be interested in など）</t>
  </si>
  <si>
    <t>コース</t>
    <phoneticPr fontId="2"/>
  </si>
  <si>
    <t>科学 (Science)</t>
  </si>
  <si>
    <t>教育 (Education)</t>
  </si>
  <si>
    <t>テクノロジー (Technology)</t>
  </si>
  <si>
    <t>文化 (Culture)</t>
  </si>
  <si>
    <t>歴史 (History)</t>
  </si>
  <si>
    <t>医療 (Medical care)</t>
  </si>
  <si>
    <t>環境問題 (Environmental Problems)</t>
  </si>
  <si>
    <t>ビジネス (Business)</t>
  </si>
  <si>
    <t>学校 (School)</t>
  </si>
  <si>
    <t>仕事 (Work)</t>
  </si>
  <si>
    <t>エネルギー (Energy)</t>
  </si>
  <si>
    <t>グローバル化 (Globalization)</t>
  </si>
  <si>
    <t>ゴール設定の重要さ (Setting Goals)</t>
  </si>
  <si>
    <t>メディア論 (Media)</t>
  </si>
  <si>
    <t>SNSの功罪 (Advantages and Disadvantages of SNS)</t>
  </si>
  <si>
    <t>動物保護 (Animal Sanctuary)</t>
  </si>
  <si>
    <t>フェアトレード (Fair Trade)</t>
  </si>
  <si>
    <t>フードバンク(Food Bank)</t>
  </si>
  <si>
    <t>バイオミミクリー(Biomimicry)</t>
  </si>
  <si>
    <t>大学授業料の無償化(University Tuition)</t>
  </si>
  <si>
    <t>オーバーツーリズム(Overtourism)</t>
  </si>
  <si>
    <t>エコツーリズム(Ecotourism)</t>
  </si>
  <si>
    <t>文学を学ぶ価値 (The Value of Studying Literature)</t>
  </si>
  <si>
    <t>eスポーツ(esports)</t>
  </si>
  <si>
    <t>フィリピンと日本間の食糧輸出入関係(Food supply relationship between the Philippines and Japan)</t>
  </si>
  <si>
    <t>国際問題へのかかわり方(How students get involved in global issues)</t>
  </si>
  <si>
    <t>世界遺産のメリット・デメリット(Upsides and downsides of World heritage sites)</t>
  </si>
  <si>
    <t>浮世絵(Ukiyo-e)</t>
  </si>
  <si>
    <t>右脳と左脳(Right brain, left brain)</t>
  </si>
  <si>
    <t>グローバル化の歴史と教訓(History of globalization and its lessons)</t>
  </si>
  <si>
    <t>貧困 (Poverty)</t>
  </si>
  <si>
    <t>飢餓(Hunger)</t>
  </si>
  <si>
    <t>福祉(Welfare)</t>
  </si>
  <si>
    <t>女性の権利(Women's rights)</t>
  </si>
  <si>
    <t>水と衛生(Water and sanitation)</t>
  </si>
  <si>
    <t>平等(Equality)</t>
  </si>
  <si>
    <t>都市計画(Town planning)</t>
  </si>
  <si>
    <t>教育(Education)</t>
  </si>
  <si>
    <t>エネルギー(Energy)</t>
  </si>
  <si>
    <t>働くこと(Working)</t>
  </si>
  <si>
    <t>産業(Industry)</t>
  </si>
  <si>
    <t>持続可能な生産と消費(Sustainable production and consumption)</t>
  </si>
  <si>
    <t>気候変動(Climate change)</t>
  </si>
  <si>
    <t>海の資源(Resources of the sea)</t>
  </si>
  <si>
    <t>陸の資源(Land Resources)</t>
  </si>
  <si>
    <t>平和 (Peace)</t>
  </si>
  <si>
    <t>農業(Agriculture)</t>
  </si>
  <si>
    <t>難民(Refugee)</t>
  </si>
  <si>
    <t>ワーキングプア(Working Poor)</t>
  </si>
  <si>
    <t>人口爆発(Population Explosion)</t>
  </si>
  <si>
    <t>文学を学ぶ重要さ (The Importance of Studying Literature )</t>
  </si>
  <si>
    <t>24時間営業の是非(Advantage and disadvantage of 24/7 shops)</t>
  </si>
  <si>
    <t>ソーシャルメディアがもたらすもの（What Social Media Brings）</t>
  </si>
  <si>
    <t>メディアリテラシー (Media Literacy)</t>
  </si>
  <si>
    <t>動物保護 (Animal Protection)</t>
  </si>
  <si>
    <t>バイオミミクリ－（Biomimicry）</t>
  </si>
  <si>
    <t>曜日
(自動入力)</t>
    <rPh sb="0" eb="2">
      <t>ヨウビ</t>
    </rPh>
    <rPh sb="4" eb="6">
      <t>ジドウ</t>
    </rPh>
    <rPh sb="6" eb="8">
      <t>ニュウリョク</t>
    </rPh>
    <phoneticPr fontId="2"/>
  </si>
  <si>
    <t>オフピーク</t>
    <phoneticPr fontId="2"/>
  </si>
  <si>
    <t>聖木曜日　Maundy Thursday</t>
  </si>
  <si>
    <t>聖金曜日　Good Friday</t>
  </si>
  <si>
    <t>聖土曜日　Black Saturday</t>
  </si>
  <si>
    <t>メーデー　Labor Day</t>
  </si>
  <si>
    <t>独立記念日　Independence Day</t>
  </si>
  <si>
    <t>ニノイアキノ記念日　Ninoy Aquino Day</t>
  </si>
  <si>
    <t>英雄の日　National Heroes Day</t>
  </si>
  <si>
    <t>ボニファシオ記念日　Bonifacio Day</t>
  </si>
  <si>
    <t>無原罪の聖マリアの祝日　Feast of the Immaculate Conception of Mary</t>
  </si>
  <si>
    <t>クリスマス　Christmas Day</t>
  </si>
  <si>
    <t>リサール記念日　Rizal Day</t>
  </si>
  <si>
    <t>スポーツの日</t>
  </si>
  <si>
    <t>高齢化社会(Aging Society)</t>
  </si>
  <si>
    <t>良い睡眠(Good Sleep)</t>
  </si>
  <si>
    <t>言語と文化(Culture and Language)</t>
  </si>
  <si>
    <t>eスポーツ(e-sports)</t>
  </si>
  <si>
    <t>海の資源(Resources of the Sea)</t>
  </si>
  <si>
    <t>インフラ(Infrastructure)</t>
  </si>
  <si>
    <t>コミュニケーション Communication</t>
  </si>
  <si>
    <t>出会い An Encounter</t>
  </si>
  <si>
    <t>マインドセット Mindset</t>
  </si>
  <si>
    <t>ファッション Fashion</t>
  </si>
  <si>
    <t>住んでいる地域 Living Place</t>
  </si>
  <si>
    <t>旅行 Traveling</t>
  </si>
  <si>
    <t>イスラム教断食明け大祭（※）Eidul Filt</t>
  </si>
  <si>
    <t>中国旧正月Chinese New Year</t>
  </si>
  <si>
    <t>日本の祝日</t>
    <rPh sb="0" eb="2">
      <t>ニホン</t>
    </rPh>
    <rPh sb="3" eb="5">
      <t>シュクジツ</t>
    </rPh>
    <phoneticPr fontId="11"/>
  </si>
  <si>
    <t>SVC＋that節（主語＋ be動詞＋形容詞＋ that～）</t>
  </si>
  <si>
    <t>SVOC（第5文型）</t>
  </si>
  <si>
    <t>want 人 to do（第5文型）</t>
  </si>
  <si>
    <t>SVO＋that節（主語+動詞(tell)+人+that~）</t>
  </si>
  <si>
    <t>24時間営業の是非 (Advantages and Disadvantages of 24/7 shops)</t>
  </si>
  <si>
    <t>健康的な生活 Healthy Life</t>
  </si>
  <si>
    <t>理想的な暮らし Ideal Life</t>
  </si>
  <si>
    <t>歴史 History</t>
  </si>
  <si>
    <t>レッスン
時間（分）</t>
    <rPh sb="5" eb="7">
      <t>ジカン</t>
    </rPh>
    <rPh sb="8" eb="9">
      <t>フン</t>
    </rPh>
    <phoneticPr fontId="2"/>
  </si>
  <si>
    <t>勇者の日Araw ng Kagitingan</t>
  </si>
  <si>
    <t>クリスマス　イブ　Christmas-eve Day</t>
  </si>
  <si>
    <t>みどりの日</t>
  </si>
  <si>
    <t>休日</t>
  </si>
  <si>
    <t>Greeting</t>
  </si>
  <si>
    <t>Giving a Room Tour</t>
  </si>
  <si>
    <t>Dinner With Your Host Family</t>
  </si>
  <si>
    <t>Offer Help</t>
  </si>
  <si>
    <t>Asking for Directions</t>
  </si>
  <si>
    <t>What's Your Favorite?</t>
  </si>
  <si>
    <t>Whose Pencil is This?</t>
  </si>
  <si>
    <t>Asking How To</t>
  </si>
  <si>
    <t>Hanging out With Friends</t>
  </si>
  <si>
    <t>How Was Your Day?</t>
  </si>
  <si>
    <t>Dreams</t>
  </si>
  <si>
    <t>Plans for the Weekend</t>
  </si>
  <si>
    <t>Not Feeling Well</t>
  </si>
  <si>
    <t>Shall We Have a Party?</t>
  </si>
  <si>
    <t>Go Shopping</t>
  </si>
  <si>
    <t>Order at a Restaurant</t>
  </si>
  <si>
    <t>Taking Public Transportation</t>
  </si>
  <si>
    <t>Introducing Someone</t>
  </si>
  <si>
    <t>Accepting/Asking for a favor</t>
  </si>
  <si>
    <t>Smaller, but the Fastest Player</t>
  </si>
  <si>
    <t>Tell What You Like Doing</t>
  </si>
  <si>
    <t>Welcome To Japan</t>
  </si>
  <si>
    <t>What Did You Enjoy?</t>
  </si>
  <si>
    <t>Let's Cook</t>
  </si>
  <si>
    <t>Time to Say Goodbye</t>
  </si>
  <si>
    <t>What Are You Good At?</t>
  </si>
  <si>
    <t>Whose Pudding Is This?</t>
  </si>
  <si>
    <t>Holding a Party</t>
  </si>
  <si>
    <t>Talking About Family</t>
  </si>
  <si>
    <t>Which Do You Prefer?</t>
  </si>
  <si>
    <t>What Is She/He Like?</t>
  </si>
  <si>
    <t>My Hometown</t>
  </si>
  <si>
    <t>Enjoy the Differences</t>
  </si>
  <si>
    <t>祝日名 ※2025年1月16日時点
（フィリピンでは祝日が急に追加、削除される可能性があります）</t>
    <phoneticPr fontId="11"/>
  </si>
  <si>
    <t>INC アニバーサリー　INC anniversary</t>
  </si>
  <si>
    <t>諸聖人の日　イブ　All Saints Day Eve</t>
  </si>
  <si>
    <t>天皇誕生日（振替）</t>
  </si>
  <si>
    <t>こどもの日</t>
  </si>
  <si>
    <t>振替休日</t>
  </si>
  <si>
    <t>会社創立記念日</t>
  </si>
  <si>
    <t>勤労感謝の日（振替）</t>
  </si>
  <si>
    <t>年末年始休業</t>
    <rPh sb="0" eb="6">
      <t>ネンマツネンシキュウギョウ</t>
    </rPh>
    <phoneticPr fontId="2"/>
  </si>
  <si>
    <t>大分類（教材指定有無）</t>
    <rPh sb="0" eb="3">
      <t>ダイブンルイ</t>
    </rPh>
    <rPh sb="4" eb="6">
      <t>キョウザイ</t>
    </rPh>
    <rPh sb="6" eb="8">
      <t>シテイ</t>
    </rPh>
    <rPh sb="8" eb="10">
      <t>ウム</t>
    </rPh>
    <phoneticPr fontId="20"/>
  </si>
  <si>
    <t>無し</t>
    <rPh sb="0" eb="1">
      <t>ナ</t>
    </rPh>
    <phoneticPr fontId="20"/>
  </si>
  <si>
    <t>有り</t>
    <rPh sb="0" eb="1">
      <t>ア</t>
    </rPh>
    <phoneticPr fontId="20"/>
  </si>
  <si>
    <t>コース選択</t>
    <rPh sb="3" eb="5">
      <t>センタク</t>
    </rPh>
    <phoneticPr fontId="20"/>
  </si>
  <si>
    <t>基礎文法1_中1向け</t>
    <rPh sb="6" eb="7">
      <t>チュウ</t>
    </rPh>
    <rPh sb="8" eb="9">
      <t>ム</t>
    </rPh>
    <phoneticPr fontId="20"/>
  </si>
  <si>
    <t>基礎文法2_中2向け</t>
    <rPh sb="6" eb="7">
      <t>チュウ</t>
    </rPh>
    <rPh sb="8" eb="9">
      <t>ム</t>
    </rPh>
    <phoneticPr fontId="20"/>
  </si>
  <si>
    <t>基礎文法3_中3向け</t>
    <phoneticPr fontId="20"/>
  </si>
  <si>
    <t>LivingAbroad_Beginner</t>
    <phoneticPr fontId="20"/>
  </si>
  <si>
    <t>LivingAbroad_Intermediate</t>
    <phoneticPr fontId="20"/>
  </si>
  <si>
    <t>GeneralEnglish_Intermediate</t>
    <phoneticPr fontId="20"/>
  </si>
  <si>
    <t>GeneralEnglish_Expert</t>
    <phoneticPr fontId="20"/>
  </si>
  <si>
    <t>WeblioNews_Beginner</t>
    <phoneticPr fontId="20"/>
  </si>
  <si>
    <t>WeblioNews_Intermediate</t>
    <phoneticPr fontId="20"/>
  </si>
  <si>
    <t>WeblioNews_Expert</t>
    <phoneticPr fontId="20"/>
  </si>
  <si>
    <t>CommunicativeTraining</t>
    <phoneticPr fontId="20"/>
  </si>
  <si>
    <t>英検_5級</t>
    <rPh sb="0" eb="2">
      <t>エイケン</t>
    </rPh>
    <rPh sb="4" eb="5">
      <t>キュウ</t>
    </rPh>
    <phoneticPr fontId="20"/>
  </si>
  <si>
    <t>英検_4級</t>
    <rPh sb="0" eb="2">
      <t>エイケン</t>
    </rPh>
    <rPh sb="4" eb="5">
      <t>キュウ</t>
    </rPh>
    <phoneticPr fontId="20"/>
  </si>
  <si>
    <t>英検_3級</t>
    <rPh sb="0" eb="2">
      <t>エイケン</t>
    </rPh>
    <rPh sb="4" eb="5">
      <t>キュウ</t>
    </rPh>
    <phoneticPr fontId="20"/>
  </si>
  <si>
    <t>英検パート別_3級</t>
    <rPh sb="5" eb="6">
      <t>ベツ</t>
    </rPh>
    <rPh sb="8" eb="9">
      <t>キュウ</t>
    </rPh>
    <phoneticPr fontId="20"/>
  </si>
  <si>
    <t>英検_準2級</t>
    <rPh sb="0" eb="2">
      <t>エイケン</t>
    </rPh>
    <rPh sb="3" eb="4">
      <t>ジュン</t>
    </rPh>
    <rPh sb="5" eb="6">
      <t>キュウ</t>
    </rPh>
    <phoneticPr fontId="20"/>
  </si>
  <si>
    <t>英検パート別_準2級</t>
    <rPh sb="5" eb="6">
      <t>ベツ</t>
    </rPh>
    <rPh sb="7" eb="8">
      <t>ジュン</t>
    </rPh>
    <rPh sb="9" eb="10">
      <t>キュウ</t>
    </rPh>
    <phoneticPr fontId="20"/>
  </si>
  <si>
    <t>英検_準2級プラス</t>
    <rPh sb="0" eb="2">
      <t>エイケン</t>
    </rPh>
    <rPh sb="3" eb="4">
      <t>ジュン</t>
    </rPh>
    <rPh sb="5" eb="6">
      <t>キュウ</t>
    </rPh>
    <phoneticPr fontId="20"/>
  </si>
  <si>
    <t>英検_2級</t>
    <rPh sb="0" eb="2">
      <t>エイケン</t>
    </rPh>
    <rPh sb="4" eb="5">
      <t>キュウ</t>
    </rPh>
    <phoneticPr fontId="20"/>
  </si>
  <si>
    <t>英検パート別_2級</t>
    <rPh sb="5" eb="6">
      <t>ベツ</t>
    </rPh>
    <rPh sb="8" eb="9">
      <t>キュウ</t>
    </rPh>
    <phoneticPr fontId="20"/>
  </si>
  <si>
    <t>英検_準1級</t>
    <rPh sb="0" eb="2">
      <t>エイケン</t>
    </rPh>
    <rPh sb="3" eb="4">
      <t>ジュン</t>
    </rPh>
    <rPh sb="5" eb="6">
      <t>キュウ</t>
    </rPh>
    <phoneticPr fontId="20"/>
  </si>
  <si>
    <t>英検_1級</t>
    <rPh sb="0" eb="2">
      <t>エイケン</t>
    </rPh>
    <rPh sb="4" eb="5">
      <t>キュウ</t>
    </rPh>
    <phoneticPr fontId="20"/>
  </si>
  <si>
    <t>GTEC_Core</t>
  </si>
  <si>
    <t>GTEC_BasicAdvanced</t>
    <phoneticPr fontId="20"/>
  </si>
  <si>
    <t>TEAP</t>
    <phoneticPr fontId="20"/>
  </si>
  <si>
    <t>TOEFL</t>
    <phoneticPr fontId="20"/>
  </si>
  <si>
    <t>スピーキングテスト_5級</t>
  </si>
  <si>
    <t>スピーキングテスト_4級</t>
  </si>
  <si>
    <t>スピーキングテスト_3級</t>
    <phoneticPr fontId="20"/>
  </si>
  <si>
    <t>スピーキングテスト_準2級</t>
    <rPh sb="10" eb="11">
      <t>ジュン</t>
    </rPh>
    <phoneticPr fontId="20"/>
  </si>
  <si>
    <t>スピーキングテスト_準2級プラス</t>
    <rPh sb="10" eb="11">
      <t>ジュン</t>
    </rPh>
    <rPh sb="12" eb="13">
      <t>キュウ</t>
    </rPh>
    <phoneticPr fontId="20"/>
  </si>
  <si>
    <t>スピーキングテスト_2級</t>
  </si>
  <si>
    <t>スピーキングテスト_準1級</t>
    <rPh sb="10" eb="11">
      <t>ジュン</t>
    </rPh>
    <phoneticPr fontId="20"/>
  </si>
  <si>
    <t>SDGs_Basic</t>
  </si>
  <si>
    <t>SDGs_Advanced</t>
  </si>
  <si>
    <t>発展コース_ListeningAndReading</t>
    <rPh sb="0" eb="2">
      <t>ハッテン</t>
    </rPh>
    <phoneticPr fontId="20"/>
  </si>
  <si>
    <t>発展コース_ReactionTraining</t>
    <rPh sb="0" eb="2">
      <t>ハッテン</t>
    </rPh>
    <phoneticPr fontId="20"/>
  </si>
  <si>
    <t>発展コース_FunctionalExpression</t>
    <phoneticPr fontId="20"/>
  </si>
  <si>
    <t>発展コース_LogicalEnglish_Intermediate</t>
    <phoneticPr fontId="20"/>
  </si>
  <si>
    <t>発展コース_LogicalEnglish_Expert</t>
    <phoneticPr fontId="20"/>
  </si>
  <si>
    <t>オリジナル</t>
    <phoneticPr fontId="20"/>
  </si>
  <si>
    <t>パフォーマンステスト</t>
    <phoneticPr fontId="20"/>
  </si>
  <si>
    <t>トピック選択</t>
    <rPh sb="4" eb="6">
      <t>センタク</t>
    </rPh>
    <phoneticPr fontId="20"/>
  </si>
  <si>
    <t>1回目</t>
    <rPh sb="1" eb="3">
      <t>カイメ</t>
    </rPh>
    <phoneticPr fontId="20"/>
  </si>
  <si>
    <t>科学 (Science)</t>
    <phoneticPr fontId="20"/>
  </si>
  <si>
    <t>卒業後 After Graduation</t>
  </si>
  <si>
    <t>英検5級 1</t>
    <rPh sb="0" eb="2">
      <t>エイケン</t>
    </rPh>
    <rPh sb="3" eb="4">
      <t>キュウ</t>
    </rPh>
    <phoneticPr fontId="20"/>
  </si>
  <si>
    <t>英検4級 1</t>
    <rPh sb="3" eb="4">
      <t>キュウ</t>
    </rPh>
    <phoneticPr fontId="20"/>
  </si>
  <si>
    <t>英検3級 1</t>
  </si>
  <si>
    <t>英検パート別3級 1-1　音読</t>
  </si>
  <si>
    <t>英検準2級 1</t>
  </si>
  <si>
    <t>英検パート別準2級 1-1　音読</t>
  </si>
  <si>
    <t>英検準2級プラス 1</t>
  </si>
  <si>
    <t>英検2級 1</t>
  </si>
  <si>
    <t>英検パート別2級 1-1　音読</t>
  </si>
  <si>
    <t>英検準1級 1</t>
  </si>
  <si>
    <t>英検1級 1</t>
    <rPh sb="3" eb="4">
      <t>キュウ</t>
    </rPh>
    <phoneticPr fontId="20"/>
  </si>
  <si>
    <t>GTEC Core 1</t>
  </si>
  <si>
    <t>GTEC Basic/Advanced 1</t>
  </si>
  <si>
    <t>TEAP 1</t>
  </si>
  <si>
    <t>Task1 練習問題 1</t>
  </si>
  <si>
    <t>No Poverty</t>
  </si>
  <si>
    <t>Listening &amp; Reading 1</t>
  </si>
  <si>
    <t>Reaction Training 1</t>
  </si>
  <si>
    <t>Functional Expression 1</t>
  </si>
  <si>
    <t>Logical English Intermediate 1</t>
  </si>
  <si>
    <t>Logical English Expert 1</t>
  </si>
  <si>
    <t>2回目</t>
    <rPh sb="1" eb="3">
      <t>カイメ</t>
    </rPh>
    <phoneticPr fontId="20"/>
  </si>
  <si>
    <t>be動詞(This/That)</t>
    <phoneticPr fontId="20"/>
  </si>
  <si>
    <t>英検5級 2</t>
    <rPh sb="0" eb="2">
      <t>エイケン</t>
    </rPh>
    <rPh sb="3" eb="4">
      <t>キュウ</t>
    </rPh>
    <phoneticPr fontId="20"/>
  </si>
  <si>
    <t>英検4級 2</t>
    <rPh sb="3" eb="4">
      <t>キュウ</t>
    </rPh>
    <phoneticPr fontId="20"/>
  </si>
  <si>
    <t>英検3級 2</t>
  </si>
  <si>
    <t>英検パート別3級 1-2　絵の描写</t>
  </si>
  <si>
    <t>英検準2級 2</t>
  </si>
  <si>
    <t>英検パート別準2級 1-2　絵の描写</t>
  </si>
  <si>
    <t>英検準2級プラス 2</t>
  </si>
  <si>
    <t>英検2級 2</t>
  </si>
  <si>
    <t>英検パート別2級 1-2　絵の描写</t>
  </si>
  <si>
    <t>英検準1級 2</t>
  </si>
  <si>
    <t>英検1級 2</t>
    <rPh sb="3" eb="4">
      <t>キュウ</t>
    </rPh>
    <phoneticPr fontId="20"/>
  </si>
  <si>
    <t>GTEC Core 2</t>
  </si>
  <si>
    <t>GTEC Basic/Advanced 2</t>
  </si>
  <si>
    <t>TEAP 2</t>
  </si>
  <si>
    <t>Task1 実践問題 1</t>
  </si>
  <si>
    <t>Zero Hunger</t>
  </si>
  <si>
    <t>Listening &amp; Reading 2</t>
  </si>
  <si>
    <t>Reaction Training 2</t>
  </si>
  <si>
    <t>Functional Expression 2</t>
  </si>
  <si>
    <t>Logical English Intermediate 2</t>
  </si>
  <si>
    <t>Logical English Expert 2</t>
  </si>
  <si>
    <t>3回目</t>
    <rPh sb="1" eb="3">
      <t>カイメ</t>
    </rPh>
    <phoneticPr fontId="20"/>
  </si>
  <si>
    <t>英検5級 3</t>
    <rPh sb="0" eb="2">
      <t>エイケン</t>
    </rPh>
    <rPh sb="3" eb="4">
      <t>キュウ</t>
    </rPh>
    <phoneticPr fontId="20"/>
  </si>
  <si>
    <t>英検4級 3</t>
    <rPh sb="3" eb="4">
      <t>キュウ</t>
    </rPh>
    <phoneticPr fontId="20"/>
  </si>
  <si>
    <t>英検3級 3</t>
  </si>
  <si>
    <t>英検パート別3級 1-3　自身に関する質問</t>
  </si>
  <si>
    <t>英検準2級 3</t>
  </si>
  <si>
    <t>英検パート別準2級 1-3　意見を述べる1</t>
  </si>
  <si>
    <t>英検準2級プラス 3</t>
  </si>
  <si>
    <t>英検2級 3</t>
  </si>
  <si>
    <t>英検パート別2級 1-3　意見を述べる1</t>
  </si>
  <si>
    <t>英検準1級 3</t>
  </si>
  <si>
    <t>英検1級 3</t>
    <rPh sb="3" eb="4">
      <t>キュウ</t>
    </rPh>
    <phoneticPr fontId="20"/>
  </si>
  <si>
    <t>GTEC Core 3</t>
  </si>
  <si>
    <t>GTEC Basic/Advanced 3</t>
  </si>
  <si>
    <t>TEAP 3</t>
  </si>
  <si>
    <t>Task2 練習問題 1</t>
  </si>
  <si>
    <t>Good Health and Well-Being</t>
  </si>
  <si>
    <t>Listening &amp; Reading 3</t>
  </si>
  <si>
    <t>Reaction Training 3</t>
  </si>
  <si>
    <t>Functional Expression 3</t>
  </si>
  <si>
    <t>Logical English Intermediate 3</t>
  </si>
  <si>
    <t>Logical English Expert 3</t>
  </si>
  <si>
    <t>4回目</t>
    <rPh sb="1" eb="3">
      <t>カイメ</t>
    </rPh>
    <phoneticPr fontId="20"/>
  </si>
  <si>
    <t>英検5級 4</t>
    <rPh sb="0" eb="2">
      <t>エイケン</t>
    </rPh>
    <rPh sb="3" eb="4">
      <t>キュウ</t>
    </rPh>
    <phoneticPr fontId="20"/>
  </si>
  <si>
    <t>英検4級 4</t>
    <rPh sb="3" eb="4">
      <t>キュウ</t>
    </rPh>
    <phoneticPr fontId="20"/>
  </si>
  <si>
    <t>英検3級 4</t>
  </si>
  <si>
    <t>英検パート別3級 1-4　意見を述べる</t>
  </si>
  <si>
    <t>英検準2級 4</t>
  </si>
  <si>
    <t>英検パート別準2級 1-4　意見を述べる2</t>
  </si>
  <si>
    <t>英検準2級プラス 4</t>
  </si>
  <si>
    <t>英検2級 4</t>
  </si>
  <si>
    <t>英検パート別2級 1-4　意見を述べる2</t>
  </si>
  <si>
    <t>英検準1級 4</t>
  </si>
  <si>
    <t>英検1級 4</t>
    <rPh sb="3" eb="4">
      <t>キュウ</t>
    </rPh>
    <phoneticPr fontId="20"/>
  </si>
  <si>
    <t>GTEC Core 4</t>
  </si>
  <si>
    <t>GTEC Basic/Advanced 4</t>
  </si>
  <si>
    <t>TEAP 4</t>
  </si>
  <si>
    <t>Task2 実践問題 1</t>
  </si>
  <si>
    <t>Quality Education</t>
  </si>
  <si>
    <t>Listening &amp; Reading 4</t>
  </si>
  <si>
    <t>Reaction Training 4</t>
  </si>
  <si>
    <t>Functional Expression 4</t>
  </si>
  <si>
    <t>Logical English Intermediate 4</t>
  </si>
  <si>
    <t>Logical English Expert 4</t>
  </si>
  <si>
    <t>5回目</t>
    <rPh sb="1" eb="3">
      <t>カイメ</t>
    </rPh>
    <phoneticPr fontId="20"/>
  </si>
  <si>
    <t>英検5級 5</t>
    <rPh sb="0" eb="2">
      <t>エイケン</t>
    </rPh>
    <rPh sb="3" eb="4">
      <t>キュウ</t>
    </rPh>
    <phoneticPr fontId="20"/>
  </si>
  <si>
    <t>英検4級 5</t>
    <rPh sb="3" eb="4">
      <t>キュウ</t>
    </rPh>
    <phoneticPr fontId="20"/>
  </si>
  <si>
    <t>英検3級 5</t>
  </si>
  <si>
    <t>英検パート別3級 2-1　音読</t>
  </si>
  <si>
    <t>英検準2級 5</t>
  </si>
  <si>
    <t>英検パート別準2級 2-1　音読</t>
  </si>
  <si>
    <t>英検準2級プラス 5</t>
  </si>
  <si>
    <t>英検2級 5</t>
  </si>
  <si>
    <t>英検パート別2級 2-1　音読</t>
  </si>
  <si>
    <t>英検準1級 5</t>
  </si>
  <si>
    <t>英検1級 5</t>
    <rPh sb="3" eb="4">
      <t>キュウ</t>
    </rPh>
    <phoneticPr fontId="20"/>
  </si>
  <si>
    <t>GTEC Core 5</t>
  </si>
  <si>
    <t>GTEC Basic/Advanced 5</t>
  </si>
  <si>
    <t>TEAP 5</t>
  </si>
  <si>
    <t>Task3 練習問題 1_1</t>
  </si>
  <si>
    <t>Gender Equality</t>
  </si>
  <si>
    <t>Listening &amp; Reading 5</t>
  </si>
  <si>
    <t>Reaction Training 5</t>
  </si>
  <si>
    <t>Functional Expression 5</t>
  </si>
  <si>
    <t>Logical English Intermediate 5</t>
  </si>
  <si>
    <t>Logical English Expert 5</t>
  </si>
  <si>
    <t>6回目</t>
    <rPh sb="1" eb="3">
      <t>カイメ</t>
    </rPh>
    <phoneticPr fontId="20"/>
  </si>
  <si>
    <t>英検5級 6</t>
    <rPh sb="0" eb="2">
      <t>エイケン</t>
    </rPh>
    <rPh sb="3" eb="4">
      <t>キュウ</t>
    </rPh>
    <phoneticPr fontId="20"/>
  </si>
  <si>
    <t>英検4級 6</t>
    <rPh sb="3" eb="4">
      <t>キュウ</t>
    </rPh>
    <phoneticPr fontId="20"/>
  </si>
  <si>
    <t>英検3級 6</t>
  </si>
  <si>
    <t>英検パート別3級 2-2　絵の描写</t>
  </si>
  <si>
    <t>英検準2級 6</t>
  </si>
  <si>
    <t>英検パート別準2級 2-2　絵の描写</t>
  </si>
  <si>
    <t>英検準2級プラス 6</t>
  </si>
  <si>
    <t>英検2級 6</t>
  </si>
  <si>
    <t>英検パート別2級 2-2　絵の描写</t>
  </si>
  <si>
    <t>英検準1級 6</t>
  </si>
  <si>
    <t>英検1級 6</t>
    <rPh sb="3" eb="4">
      <t>キュウ</t>
    </rPh>
    <phoneticPr fontId="20"/>
  </si>
  <si>
    <t>GTEC Core 6</t>
  </si>
  <si>
    <t>GTEC Basic/Advanced 6</t>
  </si>
  <si>
    <t>TEAP 6</t>
  </si>
  <si>
    <t>Task3 練習問題 2_1</t>
  </si>
  <si>
    <t>Clean Water and Sanitation</t>
  </si>
  <si>
    <t>Listening &amp; Reading 6</t>
  </si>
  <si>
    <t>Reaction Training 6</t>
  </si>
  <si>
    <t>Functional Expression 6</t>
  </si>
  <si>
    <t>Logical English Intermediate 6</t>
  </si>
  <si>
    <t>Logical English Expert 6</t>
  </si>
  <si>
    <t>7回目</t>
    <rPh sb="1" eb="3">
      <t>カイメ</t>
    </rPh>
    <phoneticPr fontId="20"/>
  </si>
  <si>
    <t>英検5級 7</t>
    <rPh sb="0" eb="2">
      <t>エイケン</t>
    </rPh>
    <rPh sb="3" eb="4">
      <t>キュウ</t>
    </rPh>
    <phoneticPr fontId="20"/>
  </si>
  <si>
    <t>英検4級 7</t>
    <rPh sb="3" eb="4">
      <t>キュウ</t>
    </rPh>
    <phoneticPr fontId="20"/>
  </si>
  <si>
    <t>英検3級 7</t>
  </si>
  <si>
    <t>英検パート別3級 2-3　自身に関する質問</t>
  </si>
  <si>
    <t>英検準2級 7</t>
  </si>
  <si>
    <t>英検パート別準2級 2-3　意見を述べる1</t>
  </si>
  <si>
    <t>英検準2級プラス 7</t>
  </si>
  <si>
    <t>英検2級 7</t>
  </si>
  <si>
    <t>英検パート別2級 2-3　意見を述べる1</t>
  </si>
  <si>
    <t>英検準1級 7</t>
  </si>
  <si>
    <t>英検1級 7</t>
    <rPh sb="3" eb="4">
      <t>キュウ</t>
    </rPh>
    <phoneticPr fontId="20"/>
  </si>
  <si>
    <t>GTEC Core 7</t>
  </si>
  <si>
    <t>GTEC Basic/Advanced 7</t>
  </si>
  <si>
    <t>TEAP 7</t>
  </si>
  <si>
    <t>Task3 実践問題 1</t>
  </si>
  <si>
    <t>Affordable and Clean Energy</t>
  </si>
  <si>
    <t>Listening &amp; Reading 7</t>
  </si>
  <si>
    <t>Reaction Training 7</t>
  </si>
  <si>
    <t>Functional Expression 7</t>
  </si>
  <si>
    <t>Logical English Intermediate 7</t>
  </si>
  <si>
    <t>Logical English Expert 7</t>
  </si>
  <si>
    <t>8回目</t>
    <rPh sb="1" eb="3">
      <t>カイメ</t>
    </rPh>
    <phoneticPr fontId="20"/>
  </si>
  <si>
    <t>英検5級 8</t>
    <rPh sb="0" eb="2">
      <t>エイケン</t>
    </rPh>
    <rPh sb="3" eb="4">
      <t>キュウ</t>
    </rPh>
    <phoneticPr fontId="20"/>
  </si>
  <si>
    <t>英検4級 8</t>
    <rPh sb="3" eb="4">
      <t>キュウ</t>
    </rPh>
    <phoneticPr fontId="20"/>
  </si>
  <si>
    <t>英検3級 8</t>
  </si>
  <si>
    <t>英検パート別3級 2-4　意見を述べる</t>
  </si>
  <si>
    <t>英検準2級 8</t>
  </si>
  <si>
    <t>英検パート別準2級 2-4　意見を述べる2</t>
  </si>
  <si>
    <t>英検準2級プラス 8</t>
  </si>
  <si>
    <t>英検2級 8</t>
  </si>
  <si>
    <t>英検パート別2級 2-4　意見を述べる2</t>
  </si>
  <si>
    <t>英検準1級 8</t>
  </si>
  <si>
    <t>英検1級 8</t>
    <rPh sb="3" eb="4">
      <t>キュウ</t>
    </rPh>
    <phoneticPr fontId="20"/>
  </si>
  <si>
    <t>GTEC Core 8</t>
  </si>
  <si>
    <t>GTEC Basic/Advanced 8</t>
  </si>
  <si>
    <t>TEAP 8</t>
  </si>
  <si>
    <t>Task3 実践問題 2</t>
  </si>
  <si>
    <t>Decent Work and Economic Growth</t>
  </si>
  <si>
    <t>Listening &amp; Reading 8</t>
  </si>
  <si>
    <t>Reaction Training 8</t>
  </si>
  <si>
    <t>Functional Expression 8</t>
  </si>
  <si>
    <t>Logical English Intermediate 8</t>
  </si>
  <si>
    <t>Logical English Expert 8</t>
  </si>
  <si>
    <t>9回目</t>
    <rPh sb="1" eb="3">
      <t>カイメ</t>
    </rPh>
    <phoneticPr fontId="20"/>
  </si>
  <si>
    <t>英検5級 9</t>
    <rPh sb="0" eb="2">
      <t>エイケン</t>
    </rPh>
    <rPh sb="3" eb="4">
      <t>キュウ</t>
    </rPh>
    <phoneticPr fontId="20"/>
  </si>
  <si>
    <t>英検4級 9</t>
    <rPh sb="3" eb="4">
      <t>キュウ</t>
    </rPh>
    <phoneticPr fontId="20"/>
  </si>
  <si>
    <t>英検3級 9</t>
  </si>
  <si>
    <t>英検パート別3級 3-1　音読</t>
  </si>
  <si>
    <t>英検準2級 9</t>
  </si>
  <si>
    <t>英検パート別準2級 3-1　音読</t>
  </si>
  <si>
    <t>英検準2級プラス 9</t>
  </si>
  <si>
    <t>英検2級 9</t>
  </si>
  <si>
    <t>英検パート別2級 3-1　音読</t>
  </si>
  <si>
    <t>英検準1級 9</t>
  </si>
  <si>
    <t>英検1級 9</t>
    <rPh sb="3" eb="4">
      <t>キュウ</t>
    </rPh>
    <phoneticPr fontId="20"/>
  </si>
  <si>
    <t>GTEC Core 9</t>
  </si>
  <si>
    <t>GTEC Basic/Advanced 9</t>
  </si>
  <si>
    <t>TEAP 9</t>
  </si>
  <si>
    <t>Task3 実践問題 3</t>
  </si>
  <si>
    <t>Industry, Innovation and Infrastructure</t>
  </si>
  <si>
    <t>Industry, Innovation and Ingrastructure</t>
  </si>
  <si>
    <t>Listening &amp; Reading 9</t>
  </si>
  <si>
    <t>Reaction Training 9</t>
  </si>
  <si>
    <t>Functional Expression 9</t>
  </si>
  <si>
    <t>Logical English Intermediate 9</t>
  </si>
  <si>
    <t>Logical English Expert 9</t>
  </si>
  <si>
    <t>10回目</t>
    <rPh sb="2" eb="4">
      <t>カイメ</t>
    </rPh>
    <phoneticPr fontId="20"/>
  </si>
  <si>
    <t>英検5級 10</t>
    <rPh sb="0" eb="2">
      <t>エイケン</t>
    </rPh>
    <rPh sb="3" eb="4">
      <t>キュウ</t>
    </rPh>
    <phoneticPr fontId="20"/>
  </si>
  <si>
    <t>英検4級 10</t>
    <rPh sb="3" eb="4">
      <t>キュウ</t>
    </rPh>
    <phoneticPr fontId="20"/>
  </si>
  <si>
    <t>英検3級 10</t>
  </si>
  <si>
    <t>英検パート別3級 3-2　絵の描写</t>
  </si>
  <si>
    <t>英検準2級 10</t>
  </si>
  <si>
    <t>英検パート別準2級 3-2　絵の描写</t>
  </si>
  <si>
    <t>英検準2級プラス 10</t>
  </si>
  <si>
    <t>英検2級 10</t>
  </si>
  <si>
    <t>英検パート別2級 3-2　絵の描写</t>
  </si>
  <si>
    <t>英検準1級 10</t>
  </si>
  <si>
    <t>英検1級 10</t>
    <rPh sb="3" eb="4">
      <t>キュウ</t>
    </rPh>
    <phoneticPr fontId="20"/>
  </si>
  <si>
    <t>GTEC Core 10</t>
  </si>
  <si>
    <t>GTEC Basic/Advanced 10</t>
  </si>
  <si>
    <t>TEAP 10</t>
  </si>
  <si>
    <t>Task4 練習問題 1_1</t>
  </si>
  <si>
    <t>Reduced Inequalities</t>
  </si>
  <si>
    <t>Listening &amp; Reading 10</t>
  </si>
  <si>
    <t>Reaction Training 10</t>
  </si>
  <si>
    <t>Functional Expression 10</t>
  </si>
  <si>
    <t>Logical English Intermediate 10</t>
  </si>
  <si>
    <t>Logical English Expert 10</t>
  </si>
  <si>
    <t>11回目</t>
    <rPh sb="2" eb="4">
      <t>カイメ</t>
    </rPh>
    <phoneticPr fontId="20"/>
  </si>
  <si>
    <t>英検5級 11</t>
    <rPh sb="0" eb="2">
      <t>エイケン</t>
    </rPh>
    <rPh sb="3" eb="4">
      <t>キュウ</t>
    </rPh>
    <phoneticPr fontId="20"/>
  </si>
  <si>
    <t>英検4級 11</t>
    <rPh sb="3" eb="4">
      <t>キュウ</t>
    </rPh>
    <phoneticPr fontId="20"/>
  </si>
  <si>
    <t>英検3級 11</t>
  </si>
  <si>
    <t>英検パート別3級 3-3　自身に関する質問</t>
  </si>
  <si>
    <t>英検準2級 11</t>
  </si>
  <si>
    <t>英検パート別準2級 3-3　意見を述べる1</t>
  </si>
  <si>
    <t>英検2級 11</t>
  </si>
  <si>
    <t>英検パート別2級 3-3　意見を述べる1</t>
  </si>
  <si>
    <t>英検準1級 11</t>
  </si>
  <si>
    <t>英検1級 11</t>
    <rPh sb="3" eb="4">
      <t>キュウ</t>
    </rPh>
    <phoneticPr fontId="20"/>
  </si>
  <si>
    <t>GTEC Core 11</t>
  </si>
  <si>
    <t>GTEC Basic/Advanced 11</t>
  </si>
  <si>
    <t>TEAP 11</t>
  </si>
  <si>
    <t>Task4 練習問題 2_1</t>
  </si>
  <si>
    <t>Sustainable Cities and Communities</t>
  </si>
  <si>
    <t>Listening &amp; Reading 11</t>
  </si>
  <si>
    <t>Functional Expression 11</t>
  </si>
  <si>
    <t>Logical English Intermediate 11</t>
  </si>
  <si>
    <t>Logical English Expert 11</t>
  </si>
  <si>
    <t>12回目</t>
    <rPh sb="2" eb="4">
      <t>カイメ</t>
    </rPh>
    <phoneticPr fontId="20"/>
  </si>
  <si>
    <t>英検5級 12</t>
    <rPh sb="0" eb="2">
      <t>エイケン</t>
    </rPh>
    <rPh sb="3" eb="4">
      <t>キュウ</t>
    </rPh>
    <phoneticPr fontId="20"/>
  </si>
  <si>
    <t>英検4級 12</t>
    <rPh sb="3" eb="4">
      <t>キュウ</t>
    </rPh>
    <phoneticPr fontId="20"/>
  </si>
  <si>
    <t>英検3級 12</t>
  </si>
  <si>
    <t>英検パート別3級 3-4　意見を述べる</t>
  </si>
  <si>
    <t>英検準2級 12</t>
  </si>
  <si>
    <t>英検パート別準2級 3-4　意見を述べる2</t>
  </si>
  <si>
    <t>英検2級 12</t>
  </si>
  <si>
    <t>英検パート別2級 3-4　意見を述べる2</t>
  </si>
  <si>
    <t>英検準1級 12</t>
  </si>
  <si>
    <t>英検1級 12</t>
    <rPh sb="3" eb="4">
      <t>キュウ</t>
    </rPh>
    <phoneticPr fontId="20"/>
  </si>
  <si>
    <t>GTEC Core 12</t>
  </si>
  <si>
    <t>GTEC Basic/Advanced 12</t>
  </si>
  <si>
    <t>TEAP 12</t>
  </si>
  <si>
    <t>Task4 実践問題 1</t>
  </si>
  <si>
    <t>Responsible Consumption and Production</t>
  </si>
  <si>
    <t>Listening &amp; Reading 12</t>
  </si>
  <si>
    <t>Functional Expression 12</t>
  </si>
  <si>
    <t>Logical English Intermediate 12</t>
  </si>
  <si>
    <t>Logical English Expert 12</t>
  </si>
  <si>
    <t>13回目</t>
    <rPh sb="2" eb="4">
      <t>カイメ</t>
    </rPh>
    <phoneticPr fontId="20"/>
  </si>
  <si>
    <t>英検5級 13</t>
    <rPh sb="0" eb="2">
      <t>エイケン</t>
    </rPh>
    <rPh sb="3" eb="4">
      <t>キュウ</t>
    </rPh>
    <phoneticPr fontId="20"/>
  </si>
  <si>
    <t>英検4級 13</t>
    <rPh sb="3" eb="4">
      <t>キュウ</t>
    </rPh>
    <phoneticPr fontId="20"/>
  </si>
  <si>
    <t>英検3級 13</t>
  </si>
  <si>
    <t>英検パート別3級 4-1　音読</t>
    <phoneticPr fontId="20"/>
  </si>
  <si>
    <t>英検準2級 13</t>
  </si>
  <si>
    <t>英検2級 13</t>
  </si>
  <si>
    <t>英検準1級 13</t>
  </si>
  <si>
    <t>英検1級 13</t>
    <rPh sb="3" eb="4">
      <t>キュウ</t>
    </rPh>
    <phoneticPr fontId="20"/>
  </si>
  <si>
    <t>GTEC Core 13</t>
  </si>
  <si>
    <t>GTEC Basic/Advanced 13</t>
  </si>
  <si>
    <t>TEAP 13</t>
  </si>
  <si>
    <t>Task4 実践問題 2</t>
  </si>
  <si>
    <t>Climate Action</t>
  </si>
  <si>
    <t>Listening &amp; Reading 13</t>
  </si>
  <si>
    <t>Functional Expression 13</t>
  </si>
  <si>
    <t>Logical English Intermediate 13</t>
  </si>
  <si>
    <t>Logical English Expert 13</t>
  </si>
  <si>
    <t>14回目</t>
    <rPh sb="2" eb="4">
      <t>カイメ</t>
    </rPh>
    <phoneticPr fontId="20"/>
  </si>
  <si>
    <t>英検5級 14</t>
    <rPh sb="0" eb="2">
      <t>エイケン</t>
    </rPh>
    <rPh sb="3" eb="4">
      <t>キュウ</t>
    </rPh>
    <phoneticPr fontId="20"/>
  </si>
  <si>
    <t>英検4級 14</t>
    <rPh sb="3" eb="4">
      <t>キュウ</t>
    </rPh>
    <phoneticPr fontId="20"/>
  </si>
  <si>
    <t>英検3級 14</t>
  </si>
  <si>
    <t>英検パート別3級 4-2　絵の描写</t>
    <phoneticPr fontId="20"/>
  </si>
  <si>
    <t>英検準2級 14</t>
  </si>
  <si>
    <t>英検2級 14</t>
  </si>
  <si>
    <t>英検準1級 14</t>
  </si>
  <si>
    <t>英検1級 14</t>
    <rPh sb="3" eb="4">
      <t>キュウ</t>
    </rPh>
    <phoneticPr fontId="20"/>
  </si>
  <si>
    <t>GTEC Core 14</t>
  </si>
  <si>
    <t>GTEC Basic/Advanced 14</t>
  </si>
  <si>
    <t>TEAP 14</t>
  </si>
  <si>
    <t>Task4 実践問題 3</t>
  </si>
  <si>
    <t>Life Below Water</t>
  </si>
  <si>
    <t>Listening &amp; Reading 14</t>
  </si>
  <si>
    <t>Functional Expression 14</t>
  </si>
  <si>
    <t>Logical English Intermediate 14</t>
  </si>
  <si>
    <t>Logical English Expert 14</t>
  </si>
  <si>
    <t>15回目</t>
    <rPh sb="2" eb="4">
      <t>カイメ</t>
    </rPh>
    <phoneticPr fontId="20"/>
  </si>
  <si>
    <t>英検5級 15</t>
    <rPh sb="0" eb="2">
      <t>エイケン</t>
    </rPh>
    <rPh sb="3" eb="4">
      <t>キュウ</t>
    </rPh>
    <phoneticPr fontId="20"/>
  </si>
  <si>
    <t>英検4級 15</t>
    <rPh sb="3" eb="4">
      <t>キュウ</t>
    </rPh>
    <phoneticPr fontId="20"/>
  </si>
  <si>
    <t>英検3級 15</t>
  </si>
  <si>
    <t>英検パート別3級 4-3　自身に関する質問</t>
    <phoneticPr fontId="20"/>
  </si>
  <si>
    <t>英検準2級 15</t>
  </si>
  <si>
    <t>英検2級 15</t>
  </si>
  <si>
    <t>英検準1級 15</t>
  </si>
  <si>
    <t>英検1級 15</t>
    <rPh sb="3" eb="4">
      <t>キュウ</t>
    </rPh>
    <phoneticPr fontId="20"/>
  </si>
  <si>
    <t>GTEC Core 15</t>
  </si>
  <si>
    <t>GTEC Basic/Advanced 15</t>
  </si>
  <si>
    <t>TEAP 15</t>
  </si>
  <si>
    <t>Task5 練習問題 1_1</t>
  </si>
  <si>
    <t>Life on Land</t>
  </si>
  <si>
    <t>Listening &amp; Reading 15</t>
  </si>
  <si>
    <t>Functional Expression 15</t>
  </si>
  <si>
    <t>Logical English Intermediate 15</t>
  </si>
  <si>
    <t>Logical English Expert 15</t>
  </si>
  <si>
    <t>16回目</t>
    <rPh sb="2" eb="4">
      <t>カイメ</t>
    </rPh>
    <phoneticPr fontId="20"/>
  </si>
  <si>
    <t>英検5級 16</t>
    <rPh sb="0" eb="2">
      <t>エイケン</t>
    </rPh>
    <rPh sb="3" eb="4">
      <t>キュウ</t>
    </rPh>
    <phoneticPr fontId="20"/>
  </si>
  <si>
    <t>英検4級 16</t>
    <rPh sb="3" eb="4">
      <t>キュウ</t>
    </rPh>
    <phoneticPr fontId="20"/>
  </si>
  <si>
    <t>英検3級 16</t>
  </si>
  <si>
    <t>英検パート別3級 4-4　意見を述べる</t>
    <phoneticPr fontId="20"/>
  </si>
  <si>
    <t>英検準2級 16</t>
  </si>
  <si>
    <t>英検2級 16</t>
  </si>
  <si>
    <t>GTEC Basic/Advanced 16</t>
  </si>
  <si>
    <t>TEAP 16</t>
  </si>
  <si>
    <t>Task5 練習問題 2_1</t>
  </si>
  <si>
    <t>Peace, Justice and Strong Institutions</t>
  </si>
  <si>
    <t>Listening &amp; Reading 16</t>
  </si>
  <si>
    <t>Functional Expression 16</t>
  </si>
  <si>
    <t>Logical English Intermediate 16</t>
  </si>
  <si>
    <t>Logical English Expert 16</t>
  </si>
  <si>
    <t>17回目</t>
    <rPh sb="2" eb="4">
      <t>カイメ</t>
    </rPh>
    <phoneticPr fontId="20"/>
  </si>
  <si>
    <t>否定疑問文</t>
    <phoneticPr fontId="20"/>
  </si>
  <si>
    <t>英検5級 17</t>
    <rPh sb="0" eb="2">
      <t>エイケン</t>
    </rPh>
    <rPh sb="3" eb="4">
      <t>キュウ</t>
    </rPh>
    <phoneticPr fontId="20"/>
  </si>
  <si>
    <t>英検4級 17</t>
    <rPh sb="3" eb="4">
      <t>キュウ</t>
    </rPh>
    <phoneticPr fontId="20"/>
  </si>
  <si>
    <t>英検3級 17</t>
  </si>
  <si>
    <t>英検準2級 17</t>
  </si>
  <si>
    <t>英検2級 17</t>
  </si>
  <si>
    <t>GTEC Basic/Advanced 17</t>
  </si>
  <si>
    <t>TEAP 17</t>
  </si>
  <si>
    <t>Task5 練習問題 3</t>
  </si>
  <si>
    <t>Partnerships for the Goals</t>
  </si>
  <si>
    <t>Listening &amp; Reading 17</t>
  </si>
  <si>
    <t>Functional Expression 17</t>
  </si>
  <si>
    <t>Logical English Intermediate 17</t>
  </si>
  <si>
    <t>Logical English Expert 17</t>
  </si>
  <si>
    <t>18回目</t>
    <rPh sb="2" eb="4">
      <t>カイメ</t>
    </rPh>
    <phoneticPr fontId="20"/>
  </si>
  <si>
    <t>英検5級 18</t>
    <rPh sb="0" eb="2">
      <t>エイケン</t>
    </rPh>
    <rPh sb="3" eb="4">
      <t>キュウ</t>
    </rPh>
    <phoneticPr fontId="20"/>
  </si>
  <si>
    <t>英検4級 18</t>
    <rPh sb="3" eb="4">
      <t>キュウ</t>
    </rPh>
    <phoneticPr fontId="20"/>
  </si>
  <si>
    <t>英検3級 18</t>
  </si>
  <si>
    <t>英検準2級 18</t>
  </si>
  <si>
    <t>英検2級 18</t>
  </si>
  <si>
    <t>GTEC Basic/Advanced 18</t>
  </si>
  <si>
    <t>TEAP 18</t>
  </si>
  <si>
    <t>Task5 実践問題 1</t>
  </si>
  <si>
    <t>まとめ</t>
  </si>
  <si>
    <t>Listening &amp; Reading 18</t>
  </si>
  <si>
    <t>Functional Expression 18</t>
  </si>
  <si>
    <t>Logical English Intermediate 18</t>
  </si>
  <si>
    <t>Logical English Expert 18</t>
  </si>
  <si>
    <t>19回目</t>
    <rPh sb="2" eb="4">
      <t>カイメ</t>
    </rPh>
    <phoneticPr fontId="20"/>
  </si>
  <si>
    <t>英検5級 19</t>
    <rPh sb="0" eb="2">
      <t>エイケン</t>
    </rPh>
    <rPh sb="3" eb="4">
      <t>キュウ</t>
    </rPh>
    <phoneticPr fontId="20"/>
  </si>
  <si>
    <t>英検4級 19</t>
    <rPh sb="3" eb="4">
      <t>キュウ</t>
    </rPh>
    <phoneticPr fontId="20"/>
  </si>
  <si>
    <t>英検3級 19</t>
  </si>
  <si>
    <t>英検準2級 19</t>
  </si>
  <si>
    <t>英検2級 19</t>
  </si>
  <si>
    <t>GTEC Basic/Advanced 19</t>
  </si>
  <si>
    <t>Task5 実践問題 2</t>
  </si>
  <si>
    <t>Listening &amp; Reading 19</t>
  </si>
  <si>
    <t>Functional Expression 19</t>
  </si>
  <si>
    <t>Logical English Intermediate 19</t>
  </si>
  <si>
    <t>Logical English Expert 19</t>
  </si>
  <si>
    <t>20回目</t>
    <rPh sb="2" eb="4">
      <t>カイメ</t>
    </rPh>
    <phoneticPr fontId="20"/>
  </si>
  <si>
    <t>英検5級 20</t>
    <rPh sb="0" eb="2">
      <t>エイケン</t>
    </rPh>
    <rPh sb="3" eb="4">
      <t>キュウ</t>
    </rPh>
    <phoneticPr fontId="20"/>
  </si>
  <si>
    <t>英検4級 20</t>
    <rPh sb="3" eb="4">
      <t>キュウ</t>
    </rPh>
    <phoneticPr fontId="20"/>
  </si>
  <si>
    <t>英検3級 20</t>
  </si>
  <si>
    <t>英検準2級 20</t>
  </si>
  <si>
    <t>英検2級 20</t>
  </si>
  <si>
    <t>GTEC Basic/Advanced 20</t>
  </si>
  <si>
    <t>Task5 実践問題 3</t>
  </si>
  <si>
    <t>Listening &amp; Reading 20</t>
  </si>
  <si>
    <t>Functional Expression 20</t>
  </si>
  <si>
    <t>Logical English Intermediate 20</t>
  </si>
  <si>
    <t>Logical English Expert 20</t>
  </si>
  <si>
    <t>21回目</t>
    <rPh sb="2" eb="4">
      <t>カイメ</t>
    </rPh>
    <phoneticPr fontId="20"/>
  </si>
  <si>
    <t>英検5級 21</t>
    <rPh sb="0" eb="2">
      <t>エイケン</t>
    </rPh>
    <rPh sb="3" eb="4">
      <t>キュウ</t>
    </rPh>
    <phoneticPr fontId="20"/>
  </si>
  <si>
    <t>英検4級 21</t>
    <rPh sb="3" eb="4">
      <t>キュウ</t>
    </rPh>
    <phoneticPr fontId="20"/>
  </si>
  <si>
    <t>Task6 練習問題 1_1</t>
  </si>
  <si>
    <t>22回目</t>
    <rPh sb="2" eb="4">
      <t>カイメ</t>
    </rPh>
    <phoneticPr fontId="20"/>
  </si>
  <si>
    <t>英検5級 22</t>
    <rPh sb="0" eb="2">
      <t>エイケン</t>
    </rPh>
    <rPh sb="3" eb="4">
      <t>キュウ</t>
    </rPh>
    <phoneticPr fontId="20"/>
  </si>
  <si>
    <t>英検4級 22</t>
    <rPh sb="3" eb="4">
      <t>キュウ</t>
    </rPh>
    <phoneticPr fontId="20"/>
  </si>
  <si>
    <t>Task6 練習問題 2_1</t>
  </si>
  <si>
    <t>23回目</t>
    <rPh sb="2" eb="4">
      <t>カイメ</t>
    </rPh>
    <phoneticPr fontId="20"/>
  </si>
  <si>
    <t>英検5級 23</t>
    <rPh sb="0" eb="2">
      <t>エイケン</t>
    </rPh>
    <rPh sb="3" eb="4">
      <t>キュウ</t>
    </rPh>
    <phoneticPr fontId="20"/>
  </si>
  <si>
    <t>英検4級 23</t>
    <rPh sb="3" eb="4">
      <t>キュウ</t>
    </rPh>
    <phoneticPr fontId="20"/>
  </si>
  <si>
    <t>Task6 練習問題 2_2</t>
  </si>
  <si>
    <t>24回目</t>
    <rPh sb="2" eb="4">
      <t>カイメ</t>
    </rPh>
    <phoneticPr fontId="20"/>
  </si>
  <si>
    <t>英検5級 24</t>
    <rPh sb="0" eb="2">
      <t>エイケン</t>
    </rPh>
    <rPh sb="3" eb="4">
      <t>キュウ</t>
    </rPh>
    <phoneticPr fontId="20"/>
  </si>
  <si>
    <t>英検4級 24</t>
    <rPh sb="3" eb="4">
      <t>キュウ</t>
    </rPh>
    <phoneticPr fontId="20"/>
  </si>
  <si>
    <t>Task6 実践問題 1</t>
  </si>
  <si>
    <t>25回目</t>
    <rPh sb="2" eb="4">
      <t>カイメ</t>
    </rPh>
    <phoneticPr fontId="20"/>
  </si>
  <si>
    <t>英検5級 25</t>
    <rPh sb="0" eb="2">
      <t>エイケン</t>
    </rPh>
    <rPh sb="3" eb="4">
      <t>キュウ</t>
    </rPh>
    <phoneticPr fontId="20"/>
  </si>
  <si>
    <t>英検4級 25</t>
    <rPh sb="3" eb="4">
      <t>キュウ</t>
    </rPh>
    <phoneticPr fontId="20"/>
  </si>
  <si>
    <t>Task6 実践問題 2</t>
  </si>
  <si>
    <t>Task6 実践問題 3</t>
  </si>
  <si>
    <t>Task1&amp;2 練習問題 1</t>
  </si>
  <si>
    <t>Task1&amp;2 練習問題 2</t>
  </si>
  <si>
    <t>Task1&amp;2 実践問題 1</t>
  </si>
  <si>
    <t>気候変動 (Climate Change)</t>
  </si>
  <si>
    <t>名簿・日程
ご提出期限日</t>
    <phoneticPr fontId="2"/>
  </si>
  <si>
    <t>キャンセル・ご転出・教材変更
連絡期限日</t>
    <rPh sb="10" eb="12">
      <t>キョウザイ</t>
    </rPh>
    <rPh sb="12" eb="14">
      <t>ヘンコウ</t>
    </rPh>
    <phoneticPr fontId="2"/>
  </si>
  <si>
    <t>パフォーマンステスト</t>
  </si>
  <si>
    <t>レッスン
実施希望日</t>
    <rPh sb="5" eb="7">
      <t>ジッシ</t>
    </rPh>
    <rPh sb="7" eb="9">
      <t>キボウ</t>
    </rPh>
    <rPh sb="9" eb="10">
      <t>テイジツ</t>
    </rPh>
    <phoneticPr fontId="2"/>
  </si>
  <si>
    <t>LivingAbroad_Intermediate</t>
  </si>
  <si>
    <t>弊社確認欄</t>
    <rPh sb="0" eb="2">
      <t>ヘイシャ</t>
    </rPh>
    <rPh sb="2" eb="5">
      <t>カクニンラン</t>
    </rPh>
    <phoneticPr fontId="2"/>
  </si>
  <si>
    <r>
      <t xml:space="preserve">備考
</t>
    </r>
    <r>
      <rPr>
        <sz val="10"/>
        <rFont val="游ゴシック"/>
        <family val="3"/>
        <charset val="128"/>
        <scheme val="minor"/>
      </rPr>
      <t>※パフォーマンステストをご実施いただくレッスンの
テーマとご質問が決まっている場合は備考欄にご入力ください。</t>
    </r>
    <rPh sb="0" eb="2">
      <t>ビコウ</t>
    </rPh>
    <rPh sb="16" eb="18">
      <t>ジッシ</t>
    </rPh>
    <rPh sb="33" eb="35">
      <t>シツモン</t>
    </rPh>
    <rPh sb="36" eb="37">
      <t>キ</t>
    </rPh>
    <rPh sb="42" eb="44">
      <t>バアイ</t>
    </rPh>
    <rPh sb="45" eb="48">
      <t>ビコウラン</t>
    </rPh>
    <rPh sb="50" eb="52">
      <t>ニュウリョク</t>
    </rPh>
    <phoneticPr fontId="2"/>
  </si>
  <si>
    <t>ご契約プラン</t>
    <phoneticPr fontId="2"/>
  </si>
  <si>
    <r>
      <rPr>
        <b/>
        <sz val="12"/>
        <color rgb="FF000000"/>
        <rFont val="游ゴシック"/>
        <family val="3"/>
        <charset val="128"/>
        <scheme val="minor"/>
      </rPr>
      <t>ご利用教材</t>
    </r>
    <r>
      <rPr>
        <b/>
        <sz val="10"/>
        <color rgb="FF000000"/>
        <rFont val="游ゴシック"/>
        <family val="3"/>
        <charset val="128"/>
        <scheme val="minor"/>
      </rPr>
      <t xml:space="preserve">
教材のご指定がある場合にはプルダウンよりご選択ください。</t>
    </r>
    <rPh sb="1" eb="3">
      <t>リヨウ</t>
    </rPh>
    <rPh sb="3" eb="5">
      <t>キョウザイ</t>
    </rPh>
    <rPh sb="6" eb="8">
      <t>キョウザイ</t>
    </rPh>
    <rPh sb="10" eb="12">
      <t>シテイ</t>
    </rPh>
    <rPh sb="15" eb="17">
      <t>バアイ</t>
    </rPh>
    <rPh sb="27" eb="29">
      <t>センタク</t>
    </rPh>
    <phoneticPr fontId="2"/>
  </si>
  <si>
    <t>すべてのレッスンで基本セット1回目から順番にご利用
（教材を指定しない）の場合には
右のチェックボックスにチェックを入れてください。</t>
    <rPh sb="9" eb="11">
      <t>キホン</t>
    </rPh>
    <rPh sb="15" eb="17">
      <t>カイメ</t>
    </rPh>
    <rPh sb="19" eb="21">
      <t>ジュンバン</t>
    </rPh>
    <rPh sb="23" eb="25">
      <t>リヨウ</t>
    </rPh>
    <rPh sb="27" eb="29">
      <t>キョウザイ</t>
    </rPh>
    <rPh sb="30" eb="32">
      <t>シテイ</t>
    </rPh>
    <rPh sb="37" eb="39">
      <t>バアイ</t>
    </rPh>
    <rPh sb="42" eb="43">
      <t>ミギ</t>
    </rPh>
    <rPh sb="58" eb="59">
      <t>イ</t>
    </rPh>
    <phoneticPr fontId="2"/>
  </si>
  <si>
    <t>Wales maintains its recycling rate in the UK for over a decade</t>
  </si>
  <si>
    <t>Stereotypical bore: Why do we judge people as “boring”?</t>
  </si>
  <si>
    <t>Cranfield University professor believes green air travel is achievable</t>
  </si>
  <si>
    <t>UK stores recall chicken products over salmonella fears</t>
  </si>
  <si>
    <t>The Maldives’ floating city starts to take shape</t>
  </si>
  <si>
    <t>Techniques to help you fall back asleep</t>
  </si>
  <si>
    <t>Pets, children’s best friends</t>
  </si>
  <si>
    <t>Don’t hide your stress! Here’s why</t>
  </si>
  <si>
    <t>The country that is “seven years behind” the world</t>
  </si>
  <si>
    <t>Could contact lenses be the next generation of computer screens?</t>
  </si>
  <si>
    <t>Singapore uses rooftop farms to increase food production</t>
  </si>
  <si>
    <t>Rangers to use AI to help protect India’s tigers</t>
  </si>
  <si>
    <t>Scientists in Plymouth identify plastics using computers</t>
  </si>
  <si>
    <t>People to consider switching to EVs</t>
  </si>
  <si>
    <t>Thousands of fish found dead on the River Oder</t>
  </si>
  <si>
    <t>Switzerland’s melting glaciers affect Europe’s water supply</t>
  </si>
  <si>
    <t>California to prohibit the sale of all petrol automobiles in 2035</t>
  </si>
  <si>
    <t>Study says using renewable energy might result in trillion-dollar savings</t>
  </si>
  <si>
    <t>China, Europe, Africa, and the US experience worst drought</t>
  </si>
  <si>
    <t>City that prioritizes healthy living pedestrians</t>
  </si>
  <si>
    <t>The Door to Hell</t>
  </si>
  <si>
    <t>Children who live in their parents’ shadows</t>
  </si>
  <si>
    <t>More than half of the palm trees in the world are endangered</t>
  </si>
  <si>
    <t>Finland wants to change the way that clothing is made</t>
  </si>
  <si>
    <t>Australia sees a “big shift” in reducing plastic wastes</t>
  </si>
  <si>
    <t>Scientists in Plymouth identify plastics using computer</t>
  </si>
  <si>
    <r>
      <t xml:space="preserve">トピック
</t>
    </r>
    <r>
      <rPr>
        <b/>
        <sz val="8"/>
        <color rgb="FF000000"/>
        <rFont val="游ゴシック"/>
        <family val="3"/>
        <charset val="128"/>
        <scheme val="minor"/>
      </rPr>
      <t>基本セットの場合は回数をご選択ください。</t>
    </r>
    <rPh sb="5" eb="7">
      <t>キホン</t>
    </rPh>
    <rPh sb="11" eb="13">
      <t>バアイ</t>
    </rPh>
    <rPh sb="14" eb="16">
      <t>カイスウ</t>
    </rPh>
    <rPh sb="18" eb="20">
      <t>センタク</t>
    </rPh>
    <phoneticPr fontId="2"/>
  </si>
  <si>
    <t>発表するテーマ：Self-Introduction and Future Aspirations
講師からの質問1：Can you tell us your name and a little bit about yourself?
講師からの質問2：What are your favorite hobbies or activities?
講師からの質問3：What do you like most about your school?</t>
    <rPh sb="0" eb="2">
      <t>ハッピョウ</t>
    </rPh>
    <rPh sb="49" eb="51">
      <t>コウシ</t>
    </rPh>
    <rPh sb="54" eb="56">
      <t>シツモン</t>
    </rPh>
    <rPh sb="122" eb="124">
      <t>シツモン</t>
    </rPh>
    <rPh sb="177" eb="179">
      <t>シツモン</t>
    </rPh>
    <phoneticPr fontId="2"/>
  </si>
  <si>
    <t>特進1年1組</t>
  </si>
  <si>
    <t>特進1年2組</t>
  </si>
  <si>
    <t>◆C列のレッスン実施希望日が赤字になる日程は、当社レッスンが実施できかねる日程です。別のお日にちでご調整をお願いします。
◆スピーキングテスト、パフォーマンステストはレッスン時間が25分間になっているかご確認ください。</t>
    <rPh sb="19" eb="21">
      <t>ニッテイ</t>
    </rPh>
    <rPh sb="23" eb="25">
      <t>トウシャ</t>
    </rPh>
    <rPh sb="30" eb="32">
      <t>ジッシ</t>
    </rPh>
    <rPh sb="37" eb="39">
      <t>ニッテイ</t>
    </rPh>
    <rPh sb="87" eb="89">
      <t>ジカン</t>
    </rPh>
    <rPh sb="92" eb="94">
      <t>フンカン</t>
    </rPh>
    <rPh sb="102" eb="104">
      <t>カクニン</t>
    </rPh>
    <phoneticPr fontId="2"/>
  </si>
  <si>
    <t>英検準2級プラス 11</t>
  </si>
  <si>
    <t>英検準2級プラス 12</t>
  </si>
  <si>
    <t>英検準2級プラス 13</t>
  </si>
  <si>
    <t>英検準2級プラス 14</t>
  </si>
  <si>
    <t>英検準2級プラス 15</t>
  </si>
  <si>
    <t>英検準2級プラス 16</t>
  </si>
  <si>
    <t>英検準2級プラス 17</t>
  </si>
  <si>
    <t>英検準2級プラス 18</t>
  </si>
  <si>
    <t>英検準2級プラス 19</t>
  </si>
  <si>
    <t>英検準2級プラス 20</t>
  </si>
  <si>
    <t>英検準2級プラス 21</t>
  </si>
  <si>
    <t>英検準2級プラス 22</t>
  </si>
  <si>
    <t>英検準2級プラス 23</t>
  </si>
  <si>
    <t>英検準2級プラス 24</t>
  </si>
  <si>
    <t>英検準2級プラス 25</t>
  </si>
  <si>
    <t>プライマリー_小学5年生</t>
  </si>
  <si>
    <t>プライマリー_小学6年生</t>
  </si>
  <si>
    <t>Primary_Grade5_Unit1</t>
  </si>
  <si>
    <t>Primary_Grade6_Unit1</t>
  </si>
  <si>
    <t>ExpertTraining_Lesson1</t>
  </si>
  <si>
    <t>Primary_Grade5_Unit2</t>
  </si>
  <si>
    <t>Primary_Grade6_Unit2</t>
  </si>
  <si>
    <t>ExpertTraining_Lesson2</t>
  </si>
  <si>
    <t>Primary_Grade5_Unit3</t>
  </si>
  <si>
    <t>Primary_Grade6_Unit3</t>
  </si>
  <si>
    <t>ExpertTraining_Lesson3</t>
  </si>
  <si>
    <t>Primary_Grade5_Unit4</t>
  </si>
  <si>
    <t>Primary_Grade6_Unit4</t>
  </si>
  <si>
    <t>ExpertTraining_Lesson4</t>
  </si>
  <si>
    <t>Primary_Grade5_Unit5</t>
  </si>
  <si>
    <t>Primary_Grade6_Unit5</t>
  </si>
  <si>
    <t>ExpertTraining_Lesson5</t>
  </si>
  <si>
    <t>Primary_Grade5_Unit6</t>
  </si>
  <si>
    <t>Primary_Grade6_Unit6</t>
  </si>
  <si>
    <t>ExpertTraining_Lesson6</t>
  </si>
  <si>
    <t>Primary_Grade5_Unit7</t>
  </si>
  <si>
    <t>Primary_Grade6_Unit7</t>
  </si>
  <si>
    <t>ExpertTraining_Lesson7</t>
  </si>
  <si>
    <t>Primary_Grade5_Unit8</t>
  </si>
  <si>
    <t>Primary_Grade6_Unit8</t>
  </si>
  <si>
    <t>ExpertTraining_Lesson8</t>
  </si>
  <si>
    <t>Primary_Grade5_Unit9</t>
  </si>
  <si>
    <t>Primary_Grade6_Unit9</t>
  </si>
  <si>
    <t>ExpertTraining_Lesson9</t>
  </si>
  <si>
    <t>Primary_Grade5_Unit10</t>
  </si>
  <si>
    <t>Primary_Grade6_Unit10</t>
  </si>
  <si>
    <t>ExpertTraining_Lesson10</t>
  </si>
  <si>
    <t>Primary_Grade5_Unit11</t>
  </si>
  <si>
    <t>Primary_Grade6_Unit11</t>
  </si>
  <si>
    <t>ExpertTraining_Lesson11</t>
  </si>
  <si>
    <t>Primary_Grade5_Unit12</t>
  </si>
  <si>
    <t>Primary_Grade6_Unit12</t>
  </si>
  <si>
    <t>ExpertTraining_Lesson12</t>
  </si>
  <si>
    <t>Primary_Grade5_Unit13</t>
  </si>
  <si>
    <t>Primary_Grade6_Unit13</t>
  </si>
  <si>
    <t>ExpertTraining_Lesson13</t>
  </si>
  <si>
    <t>Primary_Grade5_Unit14</t>
  </si>
  <si>
    <t>Primary_Grade6_Unit14</t>
  </si>
  <si>
    <t>ExpertTraining_Lesson14</t>
  </si>
  <si>
    <t>Primary_Grade5_Unit15</t>
  </si>
  <si>
    <t>Primary_Grade6_Unit15</t>
  </si>
  <si>
    <t>ExpertTraining_Lesson15</t>
  </si>
  <si>
    <t>Primary_Grade5_Unit16</t>
  </si>
  <si>
    <t>Primary_Grade6_Unit16</t>
  </si>
  <si>
    <t>ExpertTraining_Lesson16</t>
  </si>
  <si>
    <t>Primary_Grade5_Unit17</t>
  </si>
  <si>
    <t>Primary_Grade6_Unit17</t>
  </si>
  <si>
    <t>ExpertTraining_Lesson17</t>
  </si>
  <si>
    <t>Primary_Grade5_Unit18</t>
  </si>
  <si>
    <t>Primary_Grade6_Unit18</t>
  </si>
  <si>
    <t>ExpertTraining_Lesson18</t>
  </si>
  <si>
    <t>Primary_Grade5_Unit19</t>
  </si>
  <si>
    <t>Primary_Grade6_Unit19</t>
  </si>
  <si>
    <t>ExpertTraining_Lesson19</t>
  </si>
  <si>
    <t>Primary_Grade5_Unit20</t>
  </si>
  <si>
    <t>Primary_Grade6_Unit20</t>
  </si>
  <si>
    <t>ExpertTraining_Lesson20</t>
  </si>
  <si>
    <t>Primary_Grade5_Unit21</t>
  </si>
  <si>
    <t>Primary_Grade6_Unit21</t>
  </si>
  <si>
    <t>ExpertTraining_Lesson21</t>
  </si>
  <si>
    <t>Primary_Grade5_Unit22</t>
  </si>
  <si>
    <t>Primary_Grade6_Unit22</t>
  </si>
  <si>
    <t>ExpertTraining_Lesson22</t>
  </si>
  <si>
    <t>Primary_Grade5_Unit23</t>
  </si>
  <si>
    <t>Primary_Grade6_Unit23</t>
  </si>
  <si>
    <t>ExpertTraining_Lesson23</t>
  </si>
  <si>
    <t>Primary_Grade5_Unit24</t>
  </si>
  <si>
    <t>Primary_Grade6_Unit24</t>
  </si>
  <si>
    <t>ExpertTraining_Lesson24</t>
  </si>
  <si>
    <t>Primary_Grade5_Unit25</t>
  </si>
  <si>
    <t>Primary_Grade6_Unit25</t>
  </si>
  <si>
    <t>ExpertTraining_Lesson25</t>
  </si>
  <si>
    <t>応用トレーニング_Beginner</t>
    <phoneticPr fontId="2"/>
  </si>
  <si>
    <t>応用トレーニング_Intermediate</t>
    <phoneticPr fontId="2"/>
  </si>
  <si>
    <t>ExpertTraining_Lesson1</t>
    <phoneticPr fontId="2"/>
  </si>
  <si>
    <t>1回目</t>
    <phoneticPr fontId="2"/>
  </si>
  <si>
    <t>2回目</t>
    <phoneticPr fontId="2"/>
  </si>
  <si>
    <t>3回目</t>
  </si>
  <si>
    <t>4回目</t>
  </si>
  <si>
    <t>5回目</t>
  </si>
  <si>
    <t>6回目</t>
  </si>
  <si>
    <t>7回目</t>
  </si>
  <si>
    <t>基本セット</t>
    <rPh sb="0" eb="2">
      <t>キホン</t>
    </rPh>
    <phoneticPr fontId="20"/>
  </si>
  <si>
    <t>特進1年2組</t>
    <phoneticPr fontId="2"/>
  </si>
  <si>
    <t>クラス名</t>
    <rPh sb="3" eb="4">
      <t>メイ</t>
    </rPh>
    <phoneticPr fontId="2"/>
  </si>
  <si>
    <t>選挙　Election</t>
  </si>
  <si>
    <t>イスラム教犠牲祭　Eidul Adha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</si>
</sst>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"/>
    <numFmt numFmtId="177" formatCode="yyyy/mm/dd\(\a\)"/>
    <numFmt numFmtId="178" formatCode="yyyy/mm/dd\(aaa\)"/>
    <numFmt numFmtId="179" formatCode="aaa"/>
    <numFmt numFmtId="180" formatCode="m&quot;月&quot;d&quot;日&quot;\(aaa\)"/>
    <numFmt numFmtId="181" formatCode="h:mm;@"/>
    <numFmt numFmtId="182" formatCode="[mm]&quot;分&quot;"/>
  </numFmts>
  <fonts count="30">
    <font>
      <sz val="10"/>
      <color rgb="FF000000"/>
      <name val="Arial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rgb="FF00000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6"/>
      <name val="MS Gothic"/>
      <family val="3"/>
      <charset val="128"/>
    </font>
    <font>
      <u/>
      <sz val="10"/>
      <color theme="10"/>
      <name val="Arial"/>
      <family val="2"/>
    </font>
    <font>
      <sz val="11"/>
      <color rgb="FF0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theme="5" tint="0.79998168889431442"/>
      <name val="游ゴシック"/>
      <family val="3"/>
      <charset val="128"/>
      <scheme val="minor"/>
    </font>
    <font>
      <sz val="14"/>
      <color theme="9" tint="0.79998168889431442"/>
      <name val="游ゴシック"/>
      <family val="3"/>
      <charset val="128"/>
      <scheme val="minor"/>
    </font>
    <font>
      <b/>
      <sz val="8"/>
      <color rgb="FF000000"/>
      <name val="游ゴシック"/>
      <family val="3"/>
      <charset val="128"/>
      <scheme val="minor"/>
    </font>
    <font>
      <b/>
      <sz val="9"/>
      <color rgb="FF00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rgb="FFCFE2F3"/>
      </patternFill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/>
  </cellStyleXfs>
  <cellXfs count="11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/>
    </xf>
    <xf numFmtId="31" fontId="3" fillId="0" borderId="4" xfId="0" applyNumberFormat="1" applyFont="1" applyBorder="1" applyAlignment="1">
      <alignment horizontal="center"/>
    </xf>
    <xf numFmtId="179" fontId="3" fillId="0" borderId="4" xfId="0" applyNumberFormat="1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" fillId="0" borderId="0" xfId="2">
      <alignment vertical="center"/>
    </xf>
    <xf numFmtId="0" fontId="3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12" fillId="0" borderId="0" xfId="1" applyAlignment="1" applyProtection="1">
      <protection locked="0"/>
    </xf>
    <xf numFmtId="0" fontId="14" fillId="0" borderId="0" xfId="0" applyFont="1" applyProtection="1">
      <protection locked="0"/>
    </xf>
    <xf numFmtId="180" fontId="3" fillId="0" borderId="4" xfId="0" applyNumberFormat="1" applyFont="1" applyBorder="1" applyAlignment="1">
      <alignment horizontal="center"/>
    </xf>
    <xf numFmtId="31" fontId="3" fillId="0" borderId="6" xfId="0" applyNumberFormat="1" applyFont="1" applyBorder="1" applyAlignment="1">
      <alignment horizontal="center"/>
    </xf>
    <xf numFmtId="179" fontId="3" fillId="0" borderId="6" xfId="0" applyNumberFormat="1" applyFont="1" applyBorder="1" applyAlignment="1">
      <alignment horizontal="center"/>
    </xf>
    <xf numFmtId="31" fontId="3" fillId="0" borderId="7" xfId="0" applyNumberFormat="1" applyFont="1" applyBorder="1" applyAlignment="1">
      <alignment horizontal="center"/>
    </xf>
    <xf numFmtId="0" fontId="3" fillId="5" borderId="0" xfId="4" applyFont="1" applyFill="1"/>
    <xf numFmtId="14" fontId="3" fillId="5" borderId="0" xfId="4" applyNumberFormat="1" applyFont="1" applyFill="1"/>
    <xf numFmtId="0" fontId="3" fillId="5" borderId="0" xfId="4" applyFont="1" applyFill="1" applyAlignment="1">
      <alignment wrapText="1"/>
    </xf>
    <xf numFmtId="0" fontId="3" fillId="0" borderId="0" xfId="4" applyFont="1" applyAlignment="1">
      <alignment vertical="center"/>
    </xf>
    <xf numFmtId="0" fontId="3" fillId="0" borderId="0" xfId="4" applyFont="1"/>
    <xf numFmtId="0" fontId="3" fillId="0" borderId="1" xfId="4" applyFont="1" applyBorder="1"/>
    <xf numFmtId="178" fontId="3" fillId="0" borderId="1" xfId="4" applyNumberFormat="1" applyFont="1" applyBorder="1"/>
    <xf numFmtId="0" fontId="3" fillId="0" borderId="1" xfId="4" applyFont="1" applyBorder="1" applyAlignment="1">
      <alignment wrapText="1"/>
    </xf>
    <xf numFmtId="0" fontId="3" fillId="0" borderId="0" xfId="4" applyFont="1" applyAlignment="1">
      <alignment wrapText="1"/>
    </xf>
    <xf numFmtId="0" fontId="3" fillId="0" borderId="1" xfId="4" applyFont="1" applyBorder="1" applyAlignment="1">
      <alignment vertical="center"/>
    </xf>
    <xf numFmtId="14" fontId="3" fillId="0" borderId="0" xfId="4" applyNumberFormat="1" applyFont="1"/>
    <xf numFmtId="31" fontId="3" fillId="0" borderId="8" xfId="0" applyNumberFormat="1" applyFont="1" applyBorder="1" applyAlignment="1">
      <alignment horizontal="center"/>
    </xf>
    <xf numFmtId="0" fontId="0" fillId="0" borderId="7" xfId="0" applyBorder="1"/>
    <xf numFmtId="179" fontId="3" fillId="0" borderId="9" xfId="0" applyNumberFormat="1" applyFont="1" applyBorder="1" applyAlignment="1">
      <alignment horizontal="center"/>
    </xf>
    <xf numFmtId="0" fontId="0" fillId="0" borderId="10" xfId="0" applyBorder="1"/>
    <xf numFmtId="0" fontId="22" fillId="0" borderId="0" xfId="0" applyFont="1" applyAlignment="1" applyProtection="1">
      <alignment vertical="center" wrapText="1"/>
      <protection locked="0"/>
    </xf>
    <xf numFmtId="0" fontId="24" fillId="7" borderId="0" xfId="2" applyFont="1" applyFill="1">
      <alignment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wrapText="1"/>
    </xf>
    <xf numFmtId="0" fontId="19" fillId="0" borderId="0" xfId="2" applyFont="1">
      <alignment vertical="center"/>
    </xf>
    <xf numFmtId="0" fontId="6" fillId="0" borderId="15" xfId="0" applyFont="1" applyBorder="1" applyAlignment="1">
      <alignment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vertical="center"/>
    </xf>
    <xf numFmtId="176" fontId="9" fillId="0" borderId="20" xfId="0" applyNumberFormat="1" applyFont="1" applyBorder="1" applyAlignment="1">
      <alignment horizontal="center" vertical="center"/>
    </xf>
    <xf numFmtId="0" fontId="3" fillId="0" borderId="15" xfId="0" applyFont="1" applyBorder="1"/>
    <xf numFmtId="181" fontId="9" fillId="0" borderId="20" xfId="0" applyNumberFormat="1" applyFont="1" applyBorder="1" applyAlignment="1" applyProtection="1">
      <alignment horizontal="center" vertical="center" wrapText="1"/>
      <protection locked="0"/>
    </xf>
    <xf numFmtId="181" fontId="9" fillId="0" borderId="20" xfId="0" applyNumberFormat="1" applyFont="1" applyBorder="1" applyAlignment="1" applyProtection="1">
      <alignment horizontal="center" vertical="center"/>
      <protection locked="0"/>
    </xf>
    <xf numFmtId="182" fontId="9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/>
    <xf numFmtId="176" fontId="9" fillId="0" borderId="20" xfId="0" applyNumberFormat="1" applyFont="1" applyBorder="1" applyAlignment="1" applyProtection="1">
      <alignment horizontal="center" vertical="center" wrapText="1"/>
      <protection locked="0"/>
    </xf>
    <xf numFmtId="176" fontId="9" fillId="0" borderId="2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181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1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>
      <alignment horizontal="center" vertical="center"/>
    </xf>
    <xf numFmtId="0" fontId="26" fillId="6" borderId="30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178" fontId="6" fillId="0" borderId="0" xfId="0" applyNumberFormat="1" applyFont="1" applyProtection="1">
      <protection locked="0"/>
    </xf>
    <xf numFmtId="176" fontId="9" fillId="0" borderId="22" xfId="0" applyNumberFormat="1" applyFont="1" applyBorder="1" applyAlignment="1" applyProtection="1">
      <alignment horizontal="center" vertical="center" wrapText="1"/>
      <protection locked="0"/>
    </xf>
    <xf numFmtId="176" fontId="9" fillId="0" borderId="23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 applyProtection="1">
      <alignment horizontal="center" vertical="center" wrapText="1"/>
      <protection locked="0"/>
    </xf>
    <xf numFmtId="181" fontId="9" fillId="0" borderId="23" xfId="0" applyNumberFormat="1" applyFont="1" applyBorder="1" applyAlignment="1" applyProtection="1">
      <alignment horizontal="center" vertical="center" wrapText="1"/>
      <protection locked="0"/>
    </xf>
    <xf numFmtId="182" fontId="9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shrinkToFi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176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shrinkToFit="1"/>
      <protection locked="0"/>
    </xf>
    <xf numFmtId="0" fontId="9" fillId="0" borderId="25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8" fontId="6" fillId="5" borderId="5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8" fillId="5" borderId="13" xfId="0" applyFont="1" applyFill="1" applyBorder="1" applyAlignment="1" applyProtection="1">
      <alignment horizontal="center" vertical="center"/>
      <protection locked="0"/>
    </xf>
    <xf numFmtId="177" fontId="5" fillId="8" borderId="21" xfId="0" applyNumberFormat="1" applyFont="1" applyFill="1" applyBorder="1" applyAlignment="1" applyProtection="1">
      <alignment horizontal="center" vertical="center" wrapText="1"/>
      <protection locked="0"/>
    </xf>
    <xf numFmtId="177" fontId="5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19" xfId="0" applyFont="1" applyFill="1" applyBorder="1" applyAlignment="1" applyProtection="1">
      <alignment horizontal="center" vertical="center" wrapText="1"/>
      <protection locked="0"/>
    </xf>
    <xf numFmtId="0" fontId="5" fillId="8" borderId="14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 applyProtection="1">
      <alignment horizontal="center" vertical="center" wrapText="1" shrinkToFit="1"/>
      <protection locked="0"/>
    </xf>
    <xf numFmtId="0" fontId="5" fillId="8" borderId="14" xfId="0" applyFont="1" applyFill="1" applyBorder="1" applyAlignment="1" applyProtection="1">
      <alignment horizontal="center" vertical="center" wrapText="1" shrinkToFi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/>
      <protection locked="0"/>
    </xf>
    <xf numFmtId="0" fontId="10" fillId="5" borderId="34" xfId="0" applyFont="1" applyFill="1" applyBorder="1" applyAlignment="1" applyProtection="1">
      <alignment horizontal="center" vertical="center" wrapText="1"/>
      <protection locked="0"/>
    </xf>
    <xf numFmtId="0" fontId="10" fillId="5" borderId="35" xfId="0" applyFont="1" applyFill="1" applyBorder="1" applyAlignment="1" applyProtection="1">
      <alignment horizontal="center" vertical="center" wrapText="1"/>
      <protection locked="0"/>
    </xf>
    <xf numFmtId="0" fontId="29" fillId="9" borderId="32" xfId="0" applyFont="1" applyFill="1" applyBorder="1" applyAlignment="1">
      <alignment horizontal="center" wrapText="1"/>
    </xf>
    <xf numFmtId="0" fontId="29" fillId="9" borderId="33" xfId="0" applyFont="1" applyFill="1" applyBorder="1" applyAlignment="1">
      <alignment horizontal="center" wrapText="1"/>
    </xf>
  </cellXfs>
  <cellStyles count="5">
    <cellStyle name="ハイパーリンク" xfId="1" builtinId="8"/>
    <cellStyle name="ハイパーリンク 2" xfId="3" xr:uid="{8707D18D-7BC1-49BA-B819-697BDAF3E0B5}"/>
    <cellStyle name="標準" xfId="0" builtinId="0"/>
    <cellStyle name="標準 2" xfId="2" xr:uid="{28143411-3F12-4FE3-80D4-94C7ACCBEB00}"/>
    <cellStyle name="標準 3" xfId="4" xr:uid="{0C035622-ED2A-4B17-8E1E-C6974B3A2D49}"/>
  </cellStyles>
  <dxfs count="1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7CE"/>
      <color rgb="FF9C0006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Q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102870</xdr:colOff>
      <xdr:row>4</xdr:row>
      <xdr:rowOff>63502</xdr:rowOff>
    </xdr:from>
    <xdr:to>
      <xdr:col>24</xdr:col>
      <xdr:colOff>114300</xdr:colOff>
      <xdr:row>25</xdr:row>
      <xdr:rowOff>114301</xdr:rowOff>
    </xdr:to>
    <xdr:sp macro="" textlink="">
      <xdr:nvSpPr>
        <xdr:cNvPr id="73" name="テキスト ボックス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7428845" y="2254252"/>
          <a:ext cx="8202930" cy="5908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スケジュールを計画される際にご確認ください。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＜レッスン予約・キャンセルルール＞</a:t>
          </a:r>
          <a:endParaRPr kumimoji="1" lang="en-US" altLang="ja-JP" sz="105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●レッスン予約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希望するレッスン日の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15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日前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(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土日、及び日本とフィリピン祝日を除く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までに、</a:t>
          </a:r>
          <a:endParaRPr kumimoji="0" lang="en-US" altLang="ja-JP" sz="105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ご連絡をお願いいたします。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</a:b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●日時の変更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r>
            <a:rPr kumimoji="0" lang="ja-JP" altLang="en-US" sz="105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キャンセル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：</a:t>
          </a:r>
          <a:r>
            <a:rPr lang="en-US" altLang="ja-JP" sz="1050" b="1"/>
            <a:t>5</a:t>
          </a:r>
          <a:r>
            <a:rPr lang="ja-JP" altLang="en-US" sz="1050" b="1"/>
            <a:t>営業日前（土日および日本とフィリピンの祝日、弊社休業日を除く）まで</a:t>
          </a:r>
          <a:r>
            <a:rPr lang="ja-JP" altLang="en-US" sz="1050"/>
            <a:t>にご連絡ください。</a:t>
          </a:r>
          <a:endParaRPr lang="en-US" altLang="ja-JP" sz="105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r>
            <a:rPr kumimoji="0" lang="ja-JP" altLang="en-US" sz="105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変更先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：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15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営業日以降</a:t>
          </a:r>
          <a:r>
            <a:rPr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の日程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(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土日および日本とフィリピンの祝日、弊社休業日を除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</a:t>
          </a:r>
          <a:r>
            <a:rPr kumimoji="0" lang="en-US" altLang="ja-JP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)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で設定をお願いいたします。</a:t>
          </a:r>
          <a:b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</a:b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ただし、</a:t>
          </a:r>
          <a:r>
            <a:rPr kumimoji="0" lang="ja-JP" altLang="ja-JP" sz="105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学校感染症や天災による休校・学級閉鎖等のやむを得ない理由の場合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は、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期限を超過したキャンセルを承ることが可能な場合もございます。</a:t>
          </a:r>
          <a:r>
            <a:rPr kumimoji="0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担当者までご相談ください。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●ご利用教材の変更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営業日前（土日および日本とフィリピンの祝日、弊社休業日を除きます）まで</a:t>
          </a:r>
          <a:r>
            <a:rPr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ご希望をお知らせください。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ご利用可能な教材は以下の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からご確認が可能です。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：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https://eikaiwa.weblio.jp/information/material-list-school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●</a:t>
          </a:r>
          <a:r>
            <a:rPr kumimoji="1" lang="ja-JP" altLang="en-US" sz="105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システムトラブル・病欠・公欠等で、十分ご受講いただけなかった生徒様がいらっしゃる場合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レッスン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回につき、（スピーキングテスト・パフォーマンステストを除く）、</a:t>
          </a:r>
          <a:r>
            <a:rPr kumimoji="0" lang="ja-JP" altLang="en-US" sz="105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振替補償ポイント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が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1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ポイント付与されます。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振替補償ポイントを使って、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振替レッスンを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ご受講いただけます。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+mn-ea"/>
              <a:cs typeface="+mn-cs"/>
            </a:rPr>
            <a:t>　　生徒様ご自身でのご予約・ご受講をお願いいたします。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</xdr:row>
          <xdr:rowOff>76200</xdr:rowOff>
        </xdr:from>
        <xdr:to>
          <xdr:col>16</xdr:col>
          <xdr:colOff>361950</xdr:colOff>
          <xdr:row>3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0"/>
  <sheetViews>
    <sheetView tabSelected="1" zoomScaleNormal="100" workbookViewId="0">
      <pane ySplit="4" topLeftCell="A5" activePane="bottomLeft" state="frozen"/>
      <selection pane="bottomLeft"/>
    </sheetView>
  </sheetViews>
  <sheetFormatPr defaultColWidth="9.140625" defaultRowHeight="18.75"/>
  <cols>
    <col min="1" max="1" width="9.140625" style="62"/>
    <col min="2" max="2" width="14" style="63" customWidth="1"/>
    <col min="3" max="3" width="19" style="64" customWidth="1"/>
    <col min="4" max="4" width="11.140625" style="64" customWidth="1"/>
    <col min="5" max="5" width="11.140625" style="62" customWidth="1"/>
    <col min="6" max="6" width="11.5703125" style="63" customWidth="1"/>
    <col min="7" max="7" width="28.5703125" style="62" customWidth="1"/>
    <col min="8" max="8" width="10.140625" style="88" customWidth="1"/>
    <col min="9" max="9" width="15.28515625" style="62" bestFit="1" customWidth="1"/>
    <col min="10" max="10" width="29.85546875" style="65" customWidth="1"/>
    <col min="11" max="11" width="37.85546875" style="65" customWidth="1"/>
    <col min="12" max="12" width="53.140625" style="65" customWidth="1"/>
    <col min="13" max="13" width="8" style="1" customWidth="1"/>
    <col min="14" max="16" width="14.7109375" style="1" customWidth="1"/>
    <col min="17" max="17" width="9.140625" style="1" customWidth="1"/>
    <col min="18" max="16384" width="9.140625" style="1"/>
  </cols>
  <sheetData>
    <row r="1" spans="1:17" ht="52.5" customHeight="1" thickBot="1">
      <c r="A1" s="46" t="s">
        <v>0</v>
      </c>
      <c r="B1" s="48"/>
      <c r="C1" s="50"/>
      <c r="D1" s="1"/>
      <c r="E1" s="91" t="s">
        <v>752</v>
      </c>
      <c r="F1" s="91"/>
      <c r="G1" s="91"/>
      <c r="H1" s="91"/>
      <c r="I1" s="91"/>
      <c r="J1" s="91"/>
      <c r="K1" s="91"/>
      <c r="L1" s="41"/>
    </row>
    <row r="2" spans="1:17" ht="54.95" customHeight="1" thickBot="1">
      <c r="A2" s="59" t="s">
        <v>1</v>
      </c>
      <c r="B2" s="107"/>
      <c r="C2" s="107"/>
      <c r="D2" s="59" t="s">
        <v>2</v>
      </c>
      <c r="E2" s="90"/>
      <c r="F2" s="90"/>
      <c r="G2" s="72"/>
      <c r="H2" s="2"/>
      <c r="I2" s="110" t="s">
        <v>721</v>
      </c>
      <c r="J2" s="111"/>
      <c r="K2" s="89" t="b">
        <v>0</v>
      </c>
    </row>
    <row r="3" spans="1:17" ht="42.95" customHeight="1">
      <c r="A3" s="95" t="s">
        <v>3</v>
      </c>
      <c r="B3" s="105" t="s">
        <v>170</v>
      </c>
      <c r="C3" s="97" t="s">
        <v>715</v>
      </c>
      <c r="D3" s="99" t="s">
        <v>4</v>
      </c>
      <c r="E3" s="99" t="s">
        <v>5</v>
      </c>
      <c r="F3" s="99" t="s">
        <v>207</v>
      </c>
      <c r="G3" s="99" t="s">
        <v>857</v>
      </c>
      <c r="H3" s="99" t="s">
        <v>6</v>
      </c>
      <c r="I3" s="101" t="s">
        <v>7</v>
      </c>
      <c r="J3" s="108" t="s">
        <v>720</v>
      </c>
      <c r="K3" s="109"/>
      <c r="L3" s="103" t="s">
        <v>718</v>
      </c>
      <c r="N3" s="92" t="s">
        <v>717</v>
      </c>
      <c r="O3" s="93"/>
      <c r="P3" s="93"/>
      <c r="Q3" s="94"/>
    </row>
    <row r="4" spans="1:17" ht="31.5" customHeight="1" thickBot="1">
      <c r="A4" s="96"/>
      <c r="B4" s="106"/>
      <c r="C4" s="98"/>
      <c r="D4" s="100"/>
      <c r="E4" s="100"/>
      <c r="F4" s="100"/>
      <c r="G4" s="100"/>
      <c r="H4" s="100"/>
      <c r="I4" s="102"/>
      <c r="J4" s="57" t="s">
        <v>113</v>
      </c>
      <c r="K4" s="58" t="s">
        <v>748</v>
      </c>
      <c r="L4" s="104"/>
      <c r="N4" s="66" t="s">
        <v>719</v>
      </c>
      <c r="O4" s="67"/>
      <c r="P4" s="68" t="s">
        <v>171</v>
      </c>
      <c r="Q4" s="69" t="b">
        <v>0</v>
      </c>
    </row>
    <row r="5" spans="1:17" s="17" customFormat="1" ht="19.5" thickTop="1">
      <c r="A5" s="73" t="s">
        <v>8</v>
      </c>
      <c r="B5" s="74" t="str">
        <f>IF(COUNTIF(祝日!$B$2:$B$31,C5)&gt;0,"フィリピン祝日",IF(COUNTIF(祝日!$B$34:$B$63,C5)&gt;0,"日本の祝日",IF(COUNTIF(祝日!$B$66:$B$75,C5)&gt;0,"弊社休業日",IF(C5="","",TEXT(C5,"aaaa")))))</f>
        <v>木曜日</v>
      </c>
      <c r="C5" s="75">
        <v>45393</v>
      </c>
      <c r="D5" s="76">
        <v>0.45833333333333331</v>
      </c>
      <c r="E5" s="76">
        <v>0.4826388888888889</v>
      </c>
      <c r="F5" s="77">
        <f t="shared" ref="F5:F68" si="0">IF(AND(D5&lt;&gt;"",E5&lt;&gt;""),E5-D5,"")</f>
        <v>2.430555555555558E-2</v>
      </c>
      <c r="G5" s="78" t="s">
        <v>750</v>
      </c>
      <c r="H5" s="54">
        <v>27</v>
      </c>
      <c r="I5" s="79">
        <v>1</v>
      </c>
      <c r="J5" s="80" t="s">
        <v>855</v>
      </c>
      <c r="K5" s="81" t="s">
        <v>301</v>
      </c>
      <c r="L5" s="82"/>
      <c r="N5" s="18"/>
    </row>
    <row r="6" spans="1:17" s="17" customFormat="1" ht="19.5" customHeight="1">
      <c r="A6" s="83" t="s">
        <v>8</v>
      </c>
      <c r="B6" s="49" t="str">
        <f>IF(COUNTIF(祝日!$B$2:$B$31,C6)&gt;0,"フィリピン祝日",IF(COUNTIF(祝日!$B$34:$B$63,C6)&gt;0,"日本の祝日",IF(COUNTIF(祝日!$B$66:$B$75,C6)&gt;0,"弊社休業日",IF(C6="","",TEXT(C6,"aaaa")))))</f>
        <v>月曜日</v>
      </c>
      <c r="C6" s="60">
        <v>45425</v>
      </c>
      <c r="D6" s="51">
        <v>0.5625</v>
      </c>
      <c r="E6" s="51">
        <v>0.58680555555555558</v>
      </c>
      <c r="F6" s="53">
        <f t="shared" si="0"/>
        <v>2.430555555555558E-2</v>
      </c>
      <c r="G6" s="87" t="s">
        <v>750</v>
      </c>
      <c r="H6" s="54">
        <v>27</v>
      </c>
      <c r="I6" s="55">
        <v>2</v>
      </c>
      <c r="J6" s="56" t="s">
        <v>280</v>
      </c>
      <c r="K6" s="84" t="s">
        <v>315</v>
      </c>
      <c r="L6" s="85"/>
      <c r="N6" s="19"/>
      <c r="O6" s="20"/>
    </row>
    <row r="7" spans="1:17" s="17" customFormat="1" ht="19.5" customHeight="1">
      <c r="A7" s="83" t="s">
        <v>8</v>
      </c>
      <c r="B7" s="49" t="str">
        <f>IF(COUNTIF(祝日!$B$2:$B$31,C7)&gt;0,"フィリピン祝日",IF(COUNTIF(祝日!$B$34:$B$63,C7)&gt;0,"日本の祝日",IF(COUNTIF(祝日!$B$66:$B$75,C7)&gt;0,"弊社休業日",IF(C7="","",TEXT(C7,"aaaa")))))</f>
        <v>土曜日</v>
      </c>
      <c r="C7" s="60">
        <v>45444</v>
      </c>
      <c r="D7" s="51">
        <v>0.45833333333333331</v>
      </c>
      <c r="E7" s="51">
        <v>0.4826388888888889</v>
      </c>
      <c r="F7" s="53">
        <f t="shared" si="0"/>
        <v>2.430555555555558E-2</v>
      </c>
      <c r="G7" s="55" t="s">
        <v>751</v>
      </c>
      <c r="H7" s="54">
        <v>28</v>
      </c>
      <c r="I7" s="55">
        <v>1</v>
      </c>
      <c r="J7" s="56" t="s">
        <v>716</v>
      </c>
      <c r="K7" s="84" t="s">
        <v>212</v>
      </c>
      <c r="L7" s="85"/>
      <c r="N7" s="21"/>
    </row>
    <row r="8" spans="1:17" s="17" customFormat="1" ht="99.75">
      <c r="A8" s="83" t="s">
        <v>8</v>
      </c>
      <c r="B8" s="49" t="str">
        <f>IF(COUNTIF(祝日!$B$2:$B$31,C8)&gt;0,"フィリピン祝日",IF(COUNTIF(祝日!$B$34:$B$63,C8)&gt;0,"日本の祝日",IF(COUNTIF(祝日!$B$66:$B$75,C8)&gt;0,"弊社休業日",IF(C8="","",TEXT(C8,"aaaa")))))</f>
        <v>月曜日</v>
      </c>
      <c r="C8" s="60">
        <v>45537</v>
      </c>
      <c r="D8" s="51">
        <v>0.45833333333333331</v>
      </c>
      <c r="E8" s="51">
        <v>0.47569444444444442</v>
      </c>
      <c r="F8" s="53">
        <f t="shared" si="0"/>
        <v>1.7361111111111105E-2</v>
      </c>
      <c r="G8" s="55" t="s">
        <v>856</v>
      </c>
      <c r="H8" s="54">
        <v>28</v>
      </c>
      <c r="I8" s="55">
        <v>2</v>
      </c>
      <c r="J8" s="56" t="s">
        <v>714</v>
      </c>
      <c r="K8" s="84"/>
      <c r="L8" s="86" t="s">
        <v>749</v>
      </c>
    </row>
    <row r="9" spans="1:17" ht="19.5" customHeight="1">
      <c r="A9" s="47"/>
      <c r="B9" s="49" t="str">
        <f>IF(COUNTIF(祝日!$B$2:$B$31,C9)&gt;0,"フィリピン祝日",IF(COUNTIF(祝日!$B$34:$B$63,C9)&gt;0,"日本の祝日",IF(COUNTIF(祝日!$B$66:$B$75,C9)&gt;0,"弊社休業日",IF(C9="","",TEXT(C9,"aaaa")))))</f>
        <v/>
      </c>
      <c r="C9" s="60"/>
      <c r="D9" s="51"/>
      <c r="E9" s="51"/>
      <c r="F9" s="53" t="str">
        <f t="shared" si="0"/>
        <v/>
      </c>
      <c r="G9" s="54"/>
      <c r="H9" s="54"/>
      <c r="I9" s="54"/>
      <c r="J9" s="56"/>
      <c r="K9" s="56"/>
      <c r="L9" s="70"/>
    </row>
    <row r="10" spans="1:17" ht="19.5" customHeight="1">
      <c r="A10" s="47"/>
      <c r="B10" s="49" t="str">
        <f>IF(COUNTIF(祝日!$B$2:$B$31,C10)&gt;0,"フィリピン祝日",IF(COUNTIF(祝日!$B$34:$B$63,C10)&gt;0,"日本の祝日",IF(COUNTIF(祝日!$B$66:$B$75,C10)&gt;0,"弊社休業日",IF(C10="","",TEXT(C10,"aaaa")))))</f>
        <v/>
      </c>
      <c r="C10" s="60"/>
      <c r="D10" s="52"/>
      <c r="E10" s="52"/>
      <c r="F10" s="53" t="str">
        <f t="shared" si="0"/>
        <v/>
      </c>
      <c r="G10" s="54"/>
      <c r="H10" s="54"/>
      <c r="I10" s="54"/>
      <c r="J10" s="56"/>
      <c r="K10" s="56"/>
      <c r="L10" s="70"/>
    </row>
    <row r="11" spans="1:17" ht="19.5" customHeight="1">
      <c r="A11" s="47"/>
      <c r="B11" s="49" t="str">
        <f>IF(COUNTIF(祝日!$B$2:$B$31,C11)&gt;0,"フィリピン祝日",IF(COUNTIF(祝日!$B$34:$B$63,C11)&gt;0,"日本の祝日",IF(COUNTIF(祝日!$B$66:$B$75,C11)&gt;0,"弊社休業日",IF(C11="","",TEXT(C11,"aaaa")))))</f>
        <v/>
      </c>
      <c r="C11" s="61"/>
      <c r="D11" s="52"/>
      <c r="E11" s="52"/>
      <c r="F11" s="53" t="str">
        <f t="shared" si="0"/>
        <v/>
      </c>
      <c r="G11" s="54"/>
      <c r="H11" s="54"/>
      <c r="I11" s="54"/>
      <c r="J11" s="56"/>
      <c r="K11" s="56"/>
      <c r="L11" s="70"/>
    </row>
    <row r="12" spans="1:17" ht="19.5" customHeight="1">
      <c r="A12" s="47"/>
      <c r="B12" s="49" t="str">
        <f>IF(COUNTIF(祝日!$B$2:$B$31,C12)&gt;0,"フィリピン祝日",IF(COUNTIF(祝日!$B$34:$B$63,C12)&gt;0,"日本の祝日",IF(COUNTIF(祝日!$B$66:$B$75,C12)&gt;0,"弊社休業日",IF(C12="","",TEXT(C12,"aaaa")))))</f>
        <v/>
      </c>
      <c r="C12" s="61"/>
      <c r="D12" s="52"/>
      <c r="E12" s="52"/>
      <c r="F12" s="53" t="str">
        <f t="shared" si="0"/>
        <v/>
      </c>
      <c r="G12" s="54"/>
      <c r="H12" s="54"/>
      <c r="I12" s="54"/>
      <c r="J12" s="56"/>
      <c r="K12" s="56"/>
      <c r="L12" s="70"/>
    </row>
    <row r="13" spans="1:17" ht="19.5" customHeight="1">
      <c r="A13" s="47"/>
      <c r="B13" s="49" t="str">
        <f>IF(COUNTIF(祝日!$B$2:$B$31,C13)&gt;0,"フィリピン祝日",IF(COUNTIF(祝日!$B$34:$B$63,C13)&gt;0,"日本の祝日",IF(COUNTIF(祝日!$B$66:$B$75,C13)&gt;0,"弊社休業日",IF(C13="","",TEXT(C13,"aaaa")))))</f>
        <v/>
      </c>
      <c r="C13" s="61"/>
      <c r="D13" s="52"/>
      <c r="E13" s="52"/>
      <c r="F13" s="53" t="str">
        <f t="shared" si="0"/>
        <v/>
      </c>
      <c r="G13" s="54"/>
      <c r="H13" s="54"/>
      <c r="I13" s="54"/>
      <c r="J13" s="56"/>
      <c r="K13" s="56"/>
      <c r="L13" s="70"/>
    </row>
    <row r="14" spans="1:17" ht="19.5" customHeight="1">
      <c r="A14" s="47"/>
      <c r="B14" s="49" t="str">
        <f>IF(COUNTIF(祝日!$B$2:$B$31,C14)&gt;0,"フィリピン祝日",IF(COUNTIF(祝日!$B$34:$B$63,C14)&gt;0,"日本の祝日",IF(COUNTIF(祝日!$B$66:$B$75,C14)&gt;0,"弊社休業日",IF(C14="","",TEXT(C14,"aaaa")))))</f>
        <v/>
      </c>
      <c r="C14" s="61"/>
      <c r="D14" s="52"/>
      <c r="E14" s="52"/>
      <c r="F14" s="53" t="str">
        <f t="shared" si="0"/>
        <v/>
      </c>
      <c r="G14" s="54"/>
      <c r="H14" s="54"/>
      <c r="I14" s="54"/>
      <c r="J14" s="56"/>
      <c r="K14" s="56"/>
      <c r="L14" s="70"/>
    </row>
    <row r="15" spans="1:17" ht="19.5" customHeight="1">
      <c r="A15" s="47"/>
      <c r="B15" s="49" t="str">
        <f>IF(COUNTIF(祝日!$B$2:$B$31,C15)&gt;0,"フィリピン祝日",IF(COUNTIF(祝日!$B$34:$B$63,C15)&gt;0,"日本の祝日",IF(COUNTIF(祝日!$B$66:$B$75,C15)&gt;0,"弊社休業日",IF(C15="","",TEXT(C15,"aaaa")))))</f>
        <v/>
      </c>
      <c r="C15" s="61"/>
      <c r="D15" s="52"/>
      <c r="E15" s="52"/>
      <c r="F15" s="53" t="str">
        <f t="shared" si="0"/>
        <v/>
      </c>
      <c r="G15" s="54"/>
      <c r="H15" s="54"/>
      <c r="I15" s="54"/>
      <c r="J15" s="56"/>
      <c r="K15" s="56"/>
      <c r="L15" s="70"/>
    </row>
    <row r="16" spans="1:17" ht="19.5" customHeight="1">
      <c r="A16" s="47"/>
      <c r="B16" s="49" t="str">
        <f>IF(COUNTIF(祝日!$B$2:$B$31,C16)&gt;0,"フィリピン祝日",IF(COUNTIF(祝日!$B$34:$B$63,C16)&gt;0,"日本の祝日",IF(COUNTIF(祝日!$B$66:$B$75,C16)&gt;0,"弊社休業日",IF(C16="","",TEXT(C16,"aaaa")))))</f>
        <v/>
      </c>
      <c r="C16" s="61"/>
      <c r="D16" s="52"/>
      <c r="E16" s="52"/>
      <c r="F16" s="53" t="str">
        <f t="shared" si="0"/>
        <v/>
      </c>
      <c r="G16" s="54"/>
      <c r="H16" s="54"/>
      <c r="I16" s="54"/>
      <c r="J16" s="56"/>
      <c r="K16" s="56"/>
      <c r="L16" s="70"/>
    </row>
    <row r="17" spans="1:12" ht="19.5" customHeight="1">
      <c r="A17" s="47"/>
      <c r="B17" s="49" t="str">
        <f>IF(COUNTIF(祝日!$B$2:$B$31,C17)&gt;0,"フィリピン祝日",IF(COUNTIF(祝日!$B$34:$B$63,C17)&gt;0,"日本の祝日",IF(COUNTIF(祝日!$B$66:$B$75,C17)&gt;0,"弊社休業日",IF(C17="","",TEXT(C17,"aaaa")))))</f>
        <v/>
      </c>
      <c r="C17" s="61"/>
      <c r="D17" s="52"/>
      <c r="E17" s="52"/>
      <c r="F17" s="53" t="str">
        <f t="shared" si="0"/>
        <v/>
      </c>
      <c r="G17" s="54"/>
      <c r="H17" s="54"/>
      <c r="I17" s="54"/>
      <c r="J17" s="56"/>
      <c r="K17" s="56"/>
      <c r="L17" s="70"/>
    </row>
    <row r="18" spans="1:12" ht="19.5" customHeight="1">
      <c r="A18" s="47"/>
      <c r="B18" s="49" t="str">
        <f>IF(COUNTIF(祝日!$B$2:$B$31,C18)&gt;0,"フィリピン祝日",IF(COUNTIF(祝日!$B$34:$B$63,C18)&gt;0,"日本の祝日",IF(COUNTIF(祝日!$B$66:$B$75,C18)&gt;0,"弊社休業日",IF(C18="","",TEXT(C18,"aaaa")))))</f>
        <v/>
      </c>
      <c r="C18" s="61"/>
      <c r="D18" s="52"/>
      <c r="E18" s="52"/>
      <c r="F18" s="53" t="str">
        <f t="shared" si="0"/>
        <v/>
      </c>
      <c r="G18" s="54"/>
      <c r="H18" s="54"/>
      <c r="I18" s="54"/>
      <c r="J18" s="56"/>
      <c r="K18" s="56"/>
      <c r="L18" s="70"/>
    </row>
    <row r="19" spans="1:12" ht="19.5" customHeight="1">
      <c r="A19" s="47"/>
      <c r="B19" s="49" t="str">
        <f>IF(COUNTIF(祝日!$B$2:$B$31,C19)&gt;0,"フィリピン祝日",IF(COUNTIF(祝日!$B$34:$B$63,C19)&gt;0,"日本の祝日",IF(COUNTIF(祝日!$B$66:$B$75,C19)&gt;0,"弊社休業日",IF(C19="","",TEXT(C19,"aaaa")))))</f>
        <v/>
      </c>
      <c r="C19" s="61"/>
      <c r="D19" s="52"/>
      <c r="E19" s="52"/>
      <c r="F19" s="53" t="str">
        <f t="shared" si="0"/>
        <v/>
      </c>
      <c r="G19" s="54"/>
      <c r="H19" s="54"/>
      <c r="I19" s="54"/>
      <c r="J19" s="56"/>
      <c r="K19" s="56"/>
      <c r="L19" s="70"/>
    </row>
    <row r="20" spans="1:12" ht="19.5" customHeight="1">
      <c r="A20" s="47"/>
      <c r="B20" s="49" t="str">
        <f>IF(COUNTIF(祝日!$B$2:$B$31,C20)&gt;0,"フィリピン祝日",IF(COUNTIF(祝日!$B$34:$B$63,C20)&gt;0,"日本の祝日",IF(COUNTIF(祝日!$B$66:$B$75,C20)&gt;0,"弊社休業日",IF(C20="","",TEXT(C20,"aaaa")))))</f>
        <v/>
      </c>
      <c r="C20" s="61"/>
      <c r="D20" s="52"/>
      <c r="E20" s="52"/>
      <c r="F20" s="53" t="str">
        <f t="shared" si="0"/>
        <v/>
      </c>
      <c r="G20" s="54"/>
      <c r="H20" s="54"/>
      <c r="I20" s="54"/>
      <c r="J20" s="56"/>
      <c r="K20" s="56"/>
      <c r="L20" s="70"/>
    </row>
    <row r="21" spans="1:12" ht="19.5" customHeight="1">
      <c r="A21" s="47"/>
      <c r="B21" s="49" t="str">
        <f>IF(COUNTIF(祝日!$B$2:$B$31,C21)&gt;0,"フィリピン祝日",IF(COUNTIF(祝日!$B$34:$B$63,C21)&gt;0,"日本の祝日",IF(COUNTIF(祝日!$B$66:$B$75,C21)&gt;0,"弊社休業日",IF(C21="","",TEXT(C21,"aaaa")))))</f>
        <v/>
      </c>
      <c r="C21" s="61"/>
      <c r="D21" s="52"/>
      <c r="E21" s="52"/>
      <c r="F21" s="53" t="str">
        <f t="shared" si="0"/>
        <v/>
      </c>
      <c r="G21" s="54"/>
      <c r="H21" s="54"/>
      <c r="I21" s="54"/>
      <c r="J21" s="56"/>
      <c r="K21" s="56"/>
      <c r="L21" s="70"/>
    </row>
    <row r="22" spans="1:12" ht="19.5" customHeight="1">
      <c r="A22" s="47"/>
      <c r="B22" s="49" t="str">
        <f>IF(COUNTIF(祝日!$B$2:$B$31,C22)&gt;0,"フィリピン祝日",IF(COUNTIF(祝日!$B$34:$B$63,C22)&gt;0,"日本の祝日",IF(COUNTIF(祝日!$B$66:$B$75,C22)&gt;0,"弊社休業日",IF(C22="","",TEXT(C22,"aaaa")))))</f>
        <v/>
      </c>
      <c r="C22" s="61"/>
      <c r="D22" s="52"/>
      <c r="E22" s="52"/>
      <c r="F22" s="53" t="str">
        <f t="shared" si="0"/>
        <v/>
      </c>
      <c r="G22" s="54"/>
      <c r="H22" s="54"/>
      <c r="I22" s="54"/>
      <c r="J22" s="56"/>
      <c r="K22" s="56"/>
      <c r="L22" s="70"/>
    </row>
    <row r="23" spans="1:12" ht="19.5" customHeight="1">
      <c r="A23" s="47"/>
      <c r="B23" s="49" t="str">
        <f>IF(COUNTIF(祝日!$B$2:$B$31,C23)&gt;0,"フィリピン祝日",IF(COUNTIF(祝日!$B$34:$B$63,C23)&gt;0,"日本の祝日",IF(COUNTIF(祝日!$B$66:$B$75,C23)&gt;0,"弊社休業日",IF(C23="","",TEXT(C23,"aaaa")))))</f>
        <v/>
      </c>
      <c r="C23" s="61"/>
      <c r="D23" s="52"/>
      <c r="E23" s="52"/>
      <c r="F23" s="53" t="str">
        <f t="shared" si="0"/>
        <v/>
      </c>
      <c r="G23" s="54"/>
      <c r="H23" s="54"/>
      <c r="I23" s="54"/>
      <c r="J23" s="56"/>
      <c r="K23" s="56"/>
      <c r="L23" s="70"/>
    </row>
    <row r="24" spans="1:12" ht="19.5" customHeight="1">
      <c r="A24" s="47"/>
      <c r="B24" s="49" t="str">
        <f>IF(COUNTIF(祝日!$B$2:$B$31,C24)&gt;0,"フィリピン祝日",IF(COUNTIF(祝日!$B$34:$B$63,C24)&gt;0,"日本の祝日",IF(COUNTIF(祝日!$B$66:$B$75,C24)&gt;0,"弊社休業日",IF(C24="","",TEXT(C24,"aaaa")))))</f>
        <v/>
      </c>
      <c r="C24" s="61"/>
      <c r="D24" s="52"/>
      <c r="E24" s="52"/>
      <c r="F24" s="53" t="str">
        <f t="shared" si="0"/>
        <v/>
      </c>
      <c r="G24" s="54"/>
      <c r="H24" s="54"/>
      <c r="I24" s="54"/>
      <c r="J24" s="56"/>
      <c r="K24" s="56"/>
      <c r="L24" s="70"/>
    </row>
    <row r="25" spans="1:12" ht="19.5" customHeight="1">
      <c r="A25" s="47"/>
      <c r="B25" s="49" t="str">
        <f>IF(COUNTIF(祝日!$B$2:$B$31,C25)&gt;0,"フィリピン祝日",IF(COUNTIF(祝日!$B$34:$B$63,C25)&gt;0,"日本の祝日",IF(COUNTIF(祝日!$B$66:$B$75,C25)&gt;0,"弊社休業日",IF(C25="","",TEXT(C25,"aaaa")))))</f>
        <v/>
      </c>
      <c r="C25" s="61"/>
      <c r="D25" s="52"/>
      <c r="E25" s="52"/>
      <c r="F25" s="53" t="str">
        <f t="shared" si="0"/>
        <v/>
      </c>
      <c r="G25" s="55"/>
      <c r="H25" s="54"/>
      <c r="I25" s="55"/>
      <c r="J25" s="56"/>
      <c r="K25" s="56"/>
      <c r="L25" s="70"/>
    </row>
    <row r="26" spans="1:12" ht="19.5" customHeight="1">
      <c r="A26" s="47"/>
      <c r="B26" s="49" t="str">
        <f>IF(COUNTIF(祝日!$B$2:$B$31,C26)&gt;0,"フィリピン祝日",IF(COUNTIF(祝日!$B$34:$B$63,C26)&gt;0,"日本の祝日",IF(COUNTIF(祝日!$B$66:$B$75,C26)&gt;0,"弊社休業日",IF(C26="","",TEXT(C26,"aaaa")))))</f>
        <v/>
      </c>
      <c r="C26" s="61"/>
      <c r="D26" s="52"/>
      <c r="E26" s="52"/>
      <c r="F26" s="53" t="str">
        <f t="shared" si="0"/>
        <v/>
      </c>
      <c r="G26" s="54"/>
      <c r="H26" s="54"/>
      <c r="I26" s="54"/>
      <c r="J26" s="56"/>
      <c r="K26" s="56"/>
      <c r="L26" s="71"/>
    </row>
    <row r="27" spans="1:12" ht="19.5" customHeight="1">
      <c r="A27" s="47"/>
      <c r="B27" s="49" t="str">
        <f>IF(COUNTIF(祝日!$B$2:$B$31,C27)&gt;0,"フィリピン祝日",IF(COUNTIF(祝日!$B$34:$B$63,C27)&gt;0,"日本の祝日",IF(COUNTIF(祝日!$B$66:$B$75,C27)&gt;0,"弊社休業日",IF(C27="","",TEXT(C27,"aaaa")))))</f>
        <v/>
      </c>
      <c r="C27" s="61"/>
      <c r="D27" s="52"/>
      <c r="E27" s="52"/>
      <c r="F27" s="53" t="str">
        <f t="shared" si="0"/>
        <v/>
      </c>
      <c r="G27" s="54"/>
      <c r="H27" s="54"/>
      <c r="I27" s="54"/>
      <c r="J27" s="56"/>
      <c r="K27" s="56"/>
      <c r="L27" s="70"/>
    </row>
    <row r="28" spans="1:12" ht="19.5" customHeight="1">
      <c r="A28" s="47"/>
      <c r="B28" s="49" t="str">
        <f>IF(COUNTIF(祝日!$B$2:$B$31,C28)&gt;0,"フィリピン祝日",IF(COUNTIF(祝日!$B$34:$B$63,C28)&gt;0,"日本の祝日",IF(COUNTIF(祝日!$B$66:$B$75,C28)&gt;0,"弊社休業日",IF(C28="","",TEXT(C28,"aaaa")))))</f>
        <v/>
      </c>
      <c r="C28" s="61"/>
      <c r="D28" s="52"/>
      <c r="E28" s="52"/>
      <c r="F28" s="53" t="str">
        <f t="shared" si="0"/>
        <v/>
      </c>
      <c r="G28" s="54"/>
      <c r="H28" s="54"/>
      <c r="I28" s="54"/>
      <c r="J28" s="56"/>
      <c r="K28" s="56"/>
      <c r="L28" s="70"/>
    </row>
    <row r="29" spans="1:12" ht="19.5" customHeight="1">
      <c r="A29" s="47"/>
      <c r="B29" s="49" t="str">
        <f>IF(COUNTIF(祝日!$B$2:$B$31,C29)&gt;0,"フィリピン祝日",IF(COUNTIF(祝日!$B$34:$B$63,C29)&gt;0,"日本の祝日",IF(COUNTIF(祝日!$B$66:$B$75,C29)&gt;0,"弊社休業日",IF(C29="","",TEXT(C29,"aaaa")))))</f>
        <v/>
      </c>
      <c r="C29" s="61"/>
      <c r="D29" s="52"/>
      <c r="E29" s="52"/>
      <c r="F29" s="53" t="str">
        <f t="shared" si="0"/>
        <v/>
      </c>
      <c r="G29" s="54"/>
      <c r="H29" s="54"/>
      <c r="I29" s="54"/>
      <c r="J29" s="56"/>
      <c r="K29" s="56"/>
      <c r="L29" s="70"/>
    </row>
    <row r="30" spans="1:12" ht="19.5" customHeight="1">
      <c r="A30" s="47"/>
      <c r="B30" s="49" t="str">
        <f>IF(COUNTIF(祝日!$B$2:$B$31,C30)&gt;0,"フィリピン祝日",IF(COUNTIF(祝日!$B$34:$B$63,C30)&gt;0,"日本の祝日",IF(COUNTIF(祝日!$B$66:$B$75,C30)&gt;0,"弊社休業日",IF(C30="","",TEXT(C30,"aaaa")))))</f>
        <v/>
      </c>
      <c r="C30" s="61"/>
      <c r="D30" s="52"/>
      <c r="E30" s="52"/>
      <c r="F30" s="53" t="str">
        <f t="shared" si="0"/>
        <v/>
      </c>
      <c r="G30" s="54"/>
      <c r="H30" s="54"/>
      <c r="I30" s="54"/>
      <c r="J30" s="56"/>
      <c r="K30" s="56"/>
      <c r="L30" s="70"/>
    </row>
    <row r="31" spans="1:12" ht="19.5" customHeight="1">
      <c r="A31" s="47"/>
      <c r="B31" s="49" t="str">
        <f>IF(COUNTIF(祝日!$B$2:$B$31,C31)&gt;0,"フィリピン祝日",IF(COUNTIF(祝日!$B$34:$B$63,C31)&gt;0,"日本の祝日",IF(COUNTIF(祝日!$B$66:$B$75,C31)&gt;0,"弊社休業日",IF(C31="","",TEXT(C31,"aaaa")))))</f>
        <v/>
      </c>
      <c r="C31" s="61"/>
      <c r="D31" s="52"/>
      <c r="E31" s="52"/>
      <c r="F31" s="53" t="str">
        <f t="shared" si="0"/>
        <v/>
      </c>
      <c r="G31" s="54"/>
      <c r="H31" s="54"/>
      <c r="I31" s="54"/>
      <c r="J31" s="56"/>
      <c r="K31" s="56"/>
      <c r="L31" s="70"/>
    </row>
    <row r="32" spans="1:12" ht="19.5" customHeight="1">
      <c r="A32" s="47"/>
      <c r="B32" s="49" t="str">
        <f>IF(COUNTIF(祝日!$B$2:$B$31,C32)&gt;0,"フィリピン祝日",IF(COUNTIF(祝日!$B$34:$B$63,C32)&gt;0,"日本の祝日",IF(COUNTIF(祝日!$B$66:$B$75,C32)&gt;0,"弊社休業日",IF(C32="","",TEXT(C32,"aaaa")))))</f>
        <v/>
      </c>
      <c r="C32" s="61"/>
      <c r="D32" s="52"/>
      <c r="E32" s="52"/>
      <c r="F32" s="53" t="str">
        <f t="shared" si="0"/>
        <v/>
      </c>
      <c r="G32" s="54"/>
      <c r="H32" s="54"/>
      <c r="I32" s="54"/>
      <c r="J32" s="56"/>
      <c r="K32" s="56"/>
      <c r="L32" s="70"/>
    </row>
    <row r="33" spans="1:12" ht="19.5" customHeight="1">
      <c r="A33" s="47"/>
      <c r="B33" s="49" t="str">
        <f>IF(COUNTIF(祝日!$B$2:$B$31,C33)&gt;0,"フィリピン祝日",IF(COUNTIF(祝日!$B$34:$B$63,C33)&gt;0,"日本の祝日",IF(COUNTIF(祝日!$B$66:$B$75,C33)&gt;0,"弊社休業日",IF(C33="","",TEXT(C33,"aaaa")))))</f>
        <v/>
      </c>
      <c r="C33" s="61"/>
      <c r="D33" s="52"/>
      <c r="E33" s="52"/>
      <c r="F33" s="53" t="str">
        <f t="shared" si="0"/>
        <v/>
      </c>
      <c r="G33" s="54"/>
      <c r="H33" s="54"/>
      <c r="I33" s="54"/>
      <c r="J33" s="56"/>
      <c r="K33" s="56"/>
      <c r="L33" s="70"/>
    </row>
    <row r="34" spans="1:12" ht="19.5" customHeight="1">
      <c r="A34" s="47"/>
      <c r="B34" s="49" t="str">
        <f>IF(COUNTIF(祝日!$B$2:$B$31,C34)&gt;0,"フィリピン祝日",IF(COUNTIF(祝日!$B$34:$B$63,C34)&gt;0,"日本の祝日",IF(COUNTIF(祝日!$B$66:$B$75,C34)&gt;0,"弊社休業日",IF(C34="","",TEXT(C34,"aaaa")))))</f>
        <v/>
      </c>
      <c r="C34" s="61"/>
      <c r="D34" s="52"/>
      <c r="E34" s="52"/>
      <c r="F34" s="53" t="str">
        <f t="shared" si="0"/>
        <v/>
      </c>
      <c r="G34" s="54"/>
      <c r="H34" s="54"/>
      <c r="I34" s="54"/>
      <c r="J34" s="56"/>
      <c r="K34" s="56"/>
      <c r="L34" s="70"/>
    </row>
    <row r="35" spans="1:12" ht="19.5" customHeight="1">
      <c r="A35" s="47"/>
      <c r="B35" s="49" t="str">
        <f>IF(COUNTIF(祝日!$B$2:$B$31,C35)&gt;0,"フィリピン祝日",IF(COUNTIF(祝日!$B$34:$B$63,C35)&gt;0,"日本の祝日",IF(COUNTIF(祝日!$B$66:$B$75,C35)&gt;0,"弊社休業日",IF(C35="","",TEXT(C35,"aaaa")))))</f>
        <v/>
      </c>
      <c r="C35" s="61"/>
      <c r="D35" s="52"/>
      <c r="E35" s="52"/>
      <c r="F35" s="53" t="str">
        <f t="shared" si="0"/>
        <v/>
      </c>
      <c r="G35" s="54"/>
      <c r="H35" s="54"/>
      <c r="I35" s="54"/>
      <c r="J35" s="56"/>
      <c r="K35" s="56"/>
      <c r="L35" s="70"/>
    </row>
    <row r="36" spans="1:12" ht="19.5" customHeight="1">
      <c r="A36" s="47"/>
      <c r="B36" s="49" t="str">
        <f>IF(COUNTIF(祝日!$B$2:$B$31,C36)&gt;0,"フィリピン祝日",IF(COUNTIF(祝日!$B$34:$B$63,C36)&gt;0,"日本の祝日",IF(COUNTIF(祝日!$B$66:$B$75,C36)&gt;0,"弊社休業日",IF(C36="","",TEXT(C36,"aaaa")))))</f>
        <v/>
      </c>
      <c r="C36" s="61"/>
      <c r="D36" s="52"/>
      <c r="E36" s="52"/>
      <c r="F36" s="53" t="str">
        <f t="shared" si="0"/>
        <v/>
      </c>
      <c r="G36" s="54"/>
      <c r="H36" s="54"/>
      <c r="I36" s="54"/>
      <c r="J36" s="56"/>
      <c r="K36" s="56"/>
      <c r="L36" s="70"/>
    </row>
    <row r="37" spans="1:12" ht="19.5" customHeight="1">
      <c r="A37" s="47"/>
      <c r="B37" s="49" t="str">
        <f>IF(COUNTIF(祝日!$B$2:$B$31,C37)&gt;0,"フィリピン祝日",IF(COUNTIF(祝日!$B$34:$B$63,C37)&gt;0,"日本の祝日",IF(COUNTIF(祝日!$B$66:$B$75,C37)&gt;0,"弊社休業日",IF(C37="","",TEXT(C37,"aaaa")))))</f>
        <v/>
      </c>
      <c r="C37" s="61"/>
      <c r="D37" s="52"/>
      <c r="E37" s="52"/>
      <c r="F37" s="53" t="str">
        <f t="shared" si="0"/>
        <v/>
      </c>
      <c r="G37" s="54"/>
      <c r="H37" s="54"/>
      <c r="I37" s="54"/>
      <c r="J37" s="56"/>
      <c r="K37" s="56"/>
      <c r="L37" s="70"/>
    </row>
    <row r="38" spans="1:12" ht="19.5" customHeight="1">
      <c r="A38" s="47"/>
      <c r="B38" s="49" t="str">
        <f>IF(COUNTIF(祝日!$B$2:$B$31,C38)&gt;0,"フィリピン祝日",IF(COUNTIF(祝日!$B$34:$B$63,C38)&gt;0,"日本の祝日",IF(COUNTIF(祝日!$B$66:$B$75,C38)&gt;0,"弊社休業日",IF(C38="","",TEXT(C38,"aaaa")))))</f>
        <v/>
      </c>
      <c r="C38" s="61"/>
      <c r="D38" s="52"/>
      <c r="E38" s="52"/>
      <c r="F38" s="53" t="str">
        <f t="shared" si="0"/>
        <v/>
      </c>
      <c r="G38" s="54"/>
      <c r="H38" s="54"/>
      <c r="I38" s="54"/>
      <c r="J38" s="56"/>
      <c r="K38" s="56"/>
      <c r="L38" s="70"/>
    </row>
    <row r="39" spans="1:12" ht="19.5" customHeight="1">
      <c r="A39" s="47"/>
      <c r="B39" s="49" t="str">
        <f>IF(COUNTIF(祝日!$B$2:$B$31,C39)&gt;0,"フィリピン祝日",IF(COUNTIF(祝日!$B$34:$B$63,C39)&gt;0,"日本の祝日",IF(COUNTIF(祝日!$B$66:$B$75,C39)&gt;0,"弊社休業日",IF(C39="","",TEXT(C39,"aaaa")))))</f>
        <v/>
      </c>
      <c r="C39" s="61"/>
      <c r="D39" s="52"/>
      <c r="E39" s="52"/>
      <c r="F39" s="53" t="str">
        <f t="shared" si="0"/>
        <v/>
      </c>
      <c r="G39" s="54"/>
      <c r="H39" s="54"/>
      <c r="I39" s="54"/>
      <c r="J39" s="56"/>
      <c r="K39" s="56"/>
      <c r="L39" s="70"/>
    </row>
    <row r="40" spans="1:12" ht="19.5" customHeight="1">
      <c r="A40" s="47"/>
      <c r="B40" s="49" t="str">
        <f>IF(COUNTIF(祝日!$B$2:$B$31,C40)&gt;0,"フィリピン祝日",IF(COUNTIF(祝日!$B$34:$B$63,C40)&gt;0,"日本の祝日",IF(COUNTIF(祝日!$B$66:$B$75,C40)&gt;0,"弊社休業日",IF(C40="","",TEXT(C40,"aaaa")))))</f>
        <v/>
      </c>
      <c r="C40" s="61"/>
      <c r="D40" s="52"/>
      <c r="E40" s="52"/>
      <c r="F40" s="53" t="str">
        <f t="shared" si="0"/>
        <v/>
      </c>
      <c r="G40" s="54"/>
      <c r="H40" s="54"/>
      <c r="I40" s="54"/>
      <c r="J40" s="56"/>
      <c r="K40" s="56"/>
      <c r="L40" s="70"/>
    </row>
    <row r="41" spans="1:12" ht="19.5" customHeight="1">
      <c r="A41" s="47"/>
      <c r="B41" s="49" t="str">
        <f>IF(COUNTIF(祝日!$B$2:$B$31,C41)&gt;0,"フィリピン祝日",IF(COUNTIF(祝日!$B$34:$B$63,C41)&gt;0,"日本の祝日",IF(COUNTIF(祝日!$B$66:$B$75,C41)&gt;0,"弊社休業日",IF(C41="","",TEXT(C41,"aaaa")))))</f>
        <v/>
      </c>
      <c r="C41" s="61"/>
      <c r="D41" s="52"/>
      <c r="E41" s="52"/>
      <c r="F41" s="53" t="str">
        <f t="shared" si="0"/>
        <v/>
      </c>
      <c r="G41" s="54"/>
      <c r="H41" s="54"/>
      <c r="I41" s="54"/>
      <c r="J41" s="56"/>
      <c r="K41" s="56"/>
      <c r="L41" s="70"/>
    </row>
    <row r="42" spans="1:12" ht="19.5" customHeight="1">
      <c r="A42" s="47"/>
      <c r="B42" s="49" t="str">
        <f>IF(COUNTIF(祝日!$B$2:$B$31,C42)&gt;0,"フィリピン祝日",IF(COUNTIF(祝日!$B$34:$B$63,C42)&gt;0,"日本の祝日",IF(COUNTIF(祝日!$B$66:$B$75,C42)&gt;0,"弊社休業日",IF(C42="","",TEXT(C42,"aaaa")))))</f>
        <v/>
      </c>
      <c r="C42" s="61"/>
      <c r="D42" s="52"/>
      <c r="E42" s="52"/>
      <c r="F42" s="53" t="str">
        <f t="shared" si="0"/>
        <v/>
      </c>
      <c r="G42" s="54"/>
      <c r="H42" s="54"/>
      <c r="I42" s="54"/>
      <c r="J42" s="56"/>
      <c r="K42" s="56"/>
      <c r="L42" s="70"/>
    </row>
    <row r="43" spans="1:12" ht="19.5" customHeight="1">
      <c r="A43" s="47"/>
      <c r="B43" s="49" t="str">
        <f>IF(COUNTIF(祝日!$B$2:$B$31,C43)&gt;0,"フィリピン祝日",IF(COUNTIF(祝日!$B$34:$B$63,C43)&gt;0,"日本の祝日",IF(COUNTIF(祝日!$B$66:$B$75,C43)&gt;0,"弊社休業日",IF(C43="","",TEXT(C43,"aaaa")))))</f>
        <v/>
      </c>
      <c r="C43" s="61"/>
      <c r="D43" s="52"/>
      <c r="E43" s="52"/>
      <c r="F43" s="53" t="str">
        <f t="shared" si="0"/>
        <v/>
      </c>
      <c r="G43" s="54"/>
      <c r="H43" s="54"/>
      <c r="I43" s="54"/>
      <c r="J43" s="56"/>
      <c r="K43" s="56"/>
      <c r="L43" s="70"/>
    </row>
    <row r="44" spans="1:12" ht="19.5" customHeight="1">
      <c r="A44" s="47"/>
      <c r="B44" s="49" t="str">
        <f>IF(COUNTIF(祝日!$B$2:$B$31,C44)&gt;0,"フィリピン祝日",IF(COUNTIF(祝日!$B$34:$B$63,C44)&gt;0,"日本の祝日",IF(COUNTIF(祝日!$B$66:$B$75,C44)&gt;0,"弊社休業日",IF(C44="","",TEXT(C44,"aaaa")))))</f>
        <v/>
      </c>
      <c r="C44" s="61"/>
      <c r="D44" s="52"/>
      <c r="E44" s="52"/>
      <c r="F44" s="53" t="str">
        <f t="shared" si="0"/>
        <v/>
      </c>
      <c r="G44" s="55"/>
      <c r="H44" s="54"/>
      <c r="I44" s="55"/>
      <c r="J44" s="56"/>
      <c r="K44" s="56"/>
      <c r="L44" s="70"/>
    </row>
    <row r="45" spans="1:12" ht="19.5" customHeight="1">
      <c r="A45" s="47"/>
      <c r="B45" s="49" t="str">
        <f>IF(COUNTIF(祝日!$B$2:$B$31,C45)&gt;0,"フィリピン祝日",IF(COUNTIF(祝日!$B$34:$B$63,C45)&gt;0,"日本の祝日",IF(COUNTIF(祝日!$B$66:$B$75,C45)&gt;0,"弊社休業日",IF(C45="","",TEXT(C45,"aaaa")))))</f>
        <v/>
      </c>
      <c r="C45" s="61"/>
      <c r="D45" s="52"/>
      <c r="E45" s="52"/>
      <c r="F45" s="53" t="str">
        <f t="shared" si="0"/>
        <v/>
      </c>
      <c r="G45" s="54"/>
      <c r="H45" s="54"/>
      <c r="I45" s="54"/>
      <c r="J45" s="56"/>
      <c r="K45" s="56"/>
      <c r="L45" s="71"/>
    </row>
    <row r="46" spans="1:12" ht="19.5" customHeight="1">
      <c r="A46" s="47"/>
      <c r="B46" s="49" t="str">
        <f>IF(COUNTIF(祝日!$B$2:$B$31,C46)&gt;0,"フィリピン祝日",IF(COUNTIF(祝日!$B$34:$B$63,C46)&gt;0,"日本の祝日",IF(COUNTIF(祝日!$B$66:$B$75,C46)&gt;0,"弊社休業日",IF(C46="","",TEXT(C46,"aaaa")))))</f>
        <v/>
      </c>
      <c r="C46" s="61"/>
      <c r="D46" s="52"/>
      <c r="E46" s="52"/>
      <c r="F46" s="53" t="str">
        <f t="shared" si="0"/>
        <v/>
      </c>
      <c r="G46" s="54"/>
      <c r="H46" s="54"/>
      <c r="I46" s="54"/>
      <c r="J46" s="56"/>
      <c r="K46" s="56"/>
      <c r="L46" s="70"/>
    </row>
    <row r="47" spans="1:12" ht="19.5" customHeight="1">
      <c r="A47" s="47"/>
      <c r="B47" s="49" t="str">
        <f>IF(COUNTIF(祝日!$B$2:$B$31,C47)&gt;0,"フィリピン祝日",IF(COUNTIF(祝日!$B$34:$B$63,C47)&gt;0,"日本の祝日",IF(COUNTIF(祝日!$B$66:$B$75,C47)&gt;0,"弊社休業日",IF(C47="","",TEXT(C47,"aaaa")))))</f>
        <v/>
      </c>
      <c r="C47" s="61"/>
      <c r="D47" s="52"/>
      <c r="E47" s="52"/>
      <c r="F47" s="53" t="str">
        <f t="shared" si="0"/>
        <v/>
      </c>
      <c r="G47" s="54"/>
      <c r="H47" s="54"/>
      <c r="I47" s="54"/>
      <c r="J47" s="56"/>
      <c r="K47" s="56"/>
      <c r="L47" s="70"/>
    </row>
    <row r="48" spans="1:12" ht="19.5" customHeight="1">
      <c r="A48" s="47"/>
      <c r="B48" s="49" t="str">
        <f>IF(COUNTIF(祝日!$B$2:$B$31,C48)&gt;0,"フィリピン祝日",IF(COUNTIF(祝日!$B$34:$B$63,C48)&gt;0,"日本の祝日",IF(COUNTIF(祝日!$B$66:$B$75,C48)&gt;0,"弊社休業日",IF(C48="","",TEXT(C48,"aaaa")))))</f>
        <v/>
      </c>
      <c r="C48" s="61"/>
      <c r="D48" s="52"/>
      <c r="E48" s="52"/>
      <c r="F48" s="53" t="str">
        <f t="shared" si="0"/>
        <v/>
      </c>
      <c r="G48" s="54"/>
      <c r="H48" s="54"/>
      <c r="I48" s="54"/>
      <c r="J48" s="56"/>
      <c r="K48" s="56"/>
      <c r="L48" s="70"/>
    </row>
    <row r="49" spans="1:12" ht="19.5" customHeight="1">
      <c r="A49" s="47"/>
      <c r="B49" s="49" t="str">
        <f>IF(COUNTIF(祝日!$B$2:$B$31,C49)&gt;0,"フィリピン祝日",IF(COUNTIF(祝日!$B$34:$B$63,C49)&gt;0,"日本の祝日",IF(COUNTIF(祝日!$B$66:$B$75,C49)&gt;0,"弊社休業日",IF(C49="","",TEXT(C49,"aaaa")))))</f>
        <v/>
      </c>
      <c r="C49" s="61"/>
      <c r="D49" s="52"/>
      <c r="E49" s="52"/>
      <c r="F49" s="53" t="str">
        <f t="shared" si="0"/>
        <v/>
      </c>
      <c r="G49" s="54"/>
      <c r="H49" s="54"/>
      <c r="I49" s="54"/>
      <c r="J49" s="56"/>
      <c r="K49" s="56"/>
      <c r="L49" s="70"/>
    </row>
    <row r="50" spans="1:12" ht="19.5" customHeight="1">
      <c r="A50" s="47"/>
      <c r="B50" s="49" t="str">
        <f>IF(COUNTIF(祝日!$B$2:$B$31,C50)&gt;0,"フィリピン祝日",IF(COUNTIF(祝日!$B$34:$B$63,C50)&gt;0,"日本の祝日",IF(COUNTIF(祝日!$B$66:$B$75,C50)&gt;0,"弊社休業日",IF(C50="","",TEXT(C50,"aaaa")))))</f>
        <v/>
      </c>
      <c r="C50" s="61"/>
      <c r="D50" s="52"/>
      <c r="E50" s="52"/>
      <c r="F50" s="53" t="str">
        <f t="shared" si="0"/>
        <v/>
      </c>
      <c r="G50" s="54"/>
      <c r="H50" s="54"/>
      <c r="I50" s="54"/>
      <c r="J50" s="56"/>
      <c r="K50" s="56"/>
      <c r="L50" s="70"/>
    </row>
    <row r="51" spans="1:12" ht="19.5" customHeight="1">
      <c r="A51" s="47"/>
      <c r="B51" s="49" t="str">
        <f>IF(COUNTIF(祝日!$B$2:$B$31,C51)&gt;0,"フィリピン祝日",IF(COUNTIF(祝日!$B$34:$B$63,C51)&gt;0,"日本の祝日",IF(COUNTIF(祝日!$B$66:$B$75,C51)&gt;0,"弊社休業日",IF(C51="","",TEXT(C51,"aaaa")))))</f>
        <v/>
      </c>
      <c r="C51" s="61"/>
      <c r="D51" s="52"/>
      <c r="E51" s="52"/>
      <c r="F51" s="53" t="str">
        <f t="shared" si="0"/>
        <v/>
      </c>
      <c r="G51" s="54"/>
      <c r="H51" s="54"/>
      <c r="I51" s="54"/>
      <c r="J51" s="56"/>
      <c r="K51" s="56"/>
      <c r="L51" s="70"/>
    </row>
    <row r="52" spans="1:12" ht="19.5" customHeight="1">
      <c r="A52" s="47"/>
      <c r="B52" s="49" t="str">
        <f>IF(COUNTIF(祝日!$B$2:$B$31,C52)&gt;0,"フィリピン祝日",IF(COUNTIF(祝日!$B$34:$B$63,C52)&gt;0,"日本の祝日",IF(COUNTIF(祝日!$B$66:$B$75,C52)&gt;0,"弊社休業日",IF(C52="","",TEXT(C52,"aaaa")))))</f>
        <v/>
      </c>
      <c r="C52" s="61"/>
      <c r="D52" s="52"/>
      <c r="E52" s="52"/>
      <c r="F52" s="53" t="str">
        <f t="shared" si="0"/>
        <v/>
      </c>
      <c r="G52" s="54"/>
      <c r="H52" s="54"/>
      <c r="I52" s="54"/>
      <c r="J52" s="56"/>
      <c r="K52" s="56"/>
      <c r="L52" s="70"/>
    </row>
    <row r="53" spans="1:12" ht="19.5" customHeight="1">
      <c r="A53" s="47"/>
      <c r="B53" s="49" t="str">
        <f>IF(COUNTIF(祝日!$B$2:$B$31,C53)&gt;0,"フィリピン祝日",IF(COUNTIF(祝日!$B$34:$B$63,C53)&gt;0,"日本の祝日",IF(COUNTIF(祝日!$B$66:$B$75,C53)&gt;0,"弊社休業日",IF(C53="","",TEXT(C53,"aaaa")))))</f>
        <v/>
      </c>
      <c r="C53" s="61"/>
      <c r="D53" s="52"/>
      <c r="E53" s="52"/>
      <c r="F53" s="53" t="str">
        <f t="shared" si="0"/>
        <v/>
      </c>
      <c r="G53" s="54"/>
      <c r="H53" s="54"/>
      <c r="I53" s="54"/>
      <c r="J53" s="56"/>
      <c r="K53" s="56"/>
      <c r="L53" s="70"/>
    </row>
    <row r="54" spans="1:12" ht="19.5" customHeight="1">
      <c r="A54" s="47"/>
      <c r="B54" s="49" t="str">
        <f>IF(COUNTIF(祝日!$B$2:$B$31,C54)&gt;0,"フィリピン祝日",IF(COUNTIF(祝日!$B$34:$B$63,C54)&gt;0,"日本の祝日",IF(COUNTIF(祝日!$B$66:$B$75,C54)&gt;0,"弊社休業日",IF(C54="","",TEXT(C54,"aaaa")))))</f>
        <v/>
      </c>
      <c r="C54" s="61"/>
      <c r="D54" s="52"/>
      <c r="E54" s="52"/>
      <c r="F54" s="53" t="str">
        <f t="shared" si="0"/>
        <v/>
      </c>
      <c r="G54" s="54"/>
      <c r="H54" s="54"/>
      <c r="I54" s="54"/>
      <c r="J54" s="56"/>
      <c r="K54" s="56"/>
      <c r="L54" s="70"/>
    </row>
    <row r="55" spans="1:12" ht="19.5" customHeight="1">
      <c r="A55" s="47"/>
      <c r="B55" s="49" t="str">
        <f>IF(COUNTIF(祝日!$B$2:$B$31,C55)&gt;0,"フィリピン祝日",IF(COUNTIF(祝日!$B$34:$B$63,C55)&gt;0,"日本の祝日",IF(COUNTIF(祝日!$B$66:$B$75,C55)&gt;0,"弊社休業日",IF(C55="","",TEXT(C55,"aaaa")))))</f>
        <v/>
      </c>
      <c r="C55" s="61"/>
      <c r="D55" s="52"/>
      <c r="E55" s="52"/>
      <c r="F55" s="53" t="str">
        <f t="shared" si="0"/>
        <v/>
      </c>
      <c r="G55" s="54"/>
      <c r="H55" s="54"/>
      <c r="I55" s="54"/>
      <c r="J55" s="56"/>
      <c r="K55" s="56"/>
      <c r="L55" s="70"/>
    </row>
    <row r="56" spans="1:12" ht="19.5" customHeight="1">
      <c r="A56" s="47"/>
      <c r="B56" s="49" t="str">
        <f>IF(COUNTIF(祝日!$B$2:$B$31,C56)&gt;0,"フィリピン祝日",IF(COUNTIF(祝日!$B$34:$B$63,C56)&gt;0,"日本の祝日",IF(COUNTIF(祝日!$B$66:$B$75,C56)&gt;0,"弊社休業日",IF(C56="","",TEXT(C56,"aaaa")))))</f>
        <v/>
      </c>
      <c r="C56" s="61"/>
      <c r="D56" s="52"/>
      <c r="E56" s="52"/>
      <c r="F56" s="53" t="str">
        <f t="shared" si="0"/>
        <v/>
      </c>
      <c r="G56" s="54"/>
      <c r="H56" s="54"/>
      <c r="I56" s="54"/>
      <c r="J56" s="56"/>
      <c r="K56" s="56"/>
      <c r="L56" s="70"/>
    </row>
    <row r="57" spans="1:12" ht="19.5" customHeight="1">
      <c r="A57" s="47"/>
      <c r="B57" s="49" t="str">
        <f>IF(COUNTIF(祝日!$B$2:$B$31,C57)&gt;0,"フィリピン祝日",IF(COUNTIF(祝日!$B$34:$B$63,C57)&gt;0,"日本の祝日",IF(COUNTIF(祝日!$B$66:$B$75,C57)&gt;0,"弊社休業日",IF(C57="","",TEXT(C57,"aaaa")))))</f>
        <v/>
      </c>
      <c r="C57" s="61"/>
      <c r="D57" s="52"/>
      <c r="E57" s="52"/>
      <c r="F57" s="53" t="str">
        <f t="shared" si="0"/>
        <v/>
      </c>
      <c r="G57" s="54"/>
      <c r="H57" s="54"/>
      <c r="I57" s="54"/>
      <c r="J57" s="56"/>
      <c r="K57" s="56"/>
      <c r="L57" s="70"/>
    </row>
    <row r="58" spans="1:12" ht="19.5" customHeight="1">
      <c r="A58" s="47"/>
      <c r="B58" s="49" t="str">
        <f>IF(COUNTIF(祝日!$B$2:$B$31,C58)&gt;0,"フィリピン祝日",IF(COUNTIF(祝日!$B$34:$B$63,C58)&gt;0,"日本の祝日",IF(COUNTIF(祝日!$B$66:$B$75,C58)&gt;0,"弊社休業日",IF(C58="","",TEXT(C58,"aaaa")))))</f>
        <v/>
      </c>
      <c r="C58" s="61"/>
      <c r="D58" s="52"/>
      <c r="E58" s="52"/>
      <c r="F58" s="53" t="str">
        <f t="shared" si="0"/>
        <v/>
      </c>
      <c r="G58" s="54"/>
      <c r="H58" s="54"/>
      <c r="I58" s="54"/>
      <c r="J58" s="56"/>
      <c r="K58" s="56"/>
      <c r="L58" s="70"/>
    </row>
    <row r="59" spans="1:12" ht="19.5" customHeight="1">
      <c r="A59" s="47"/>
      <c r="B59" s="49" t="str">
        <f>IF(COUNTIF(祝日!$B$2:$B$31,C59)&gt;0,"フィリピン祝日",IF(COUNTIF(祝日!$B$34:$B$63,C59)&gt;0,"日本の祝日",IF(COUNTIF(祝日!$B$66:$B$75,C59)&gt;0,"弊社休業日",IF(C59="","",TEXT(C59,"aaaa")))))</f>
        <v/>
      </c>
      <c r="C59" s="61"/>
      <c r="D59" s="52"/>
      <c r="E59" s="52"/>
      <c r="F59" s="53" t="str">
        <f t="shared" si="0"/>
        <v/>
      </c>
      <c r="G59" s="54"/>
      <c r="H59" s="54"/>
      <c r="I59" s="54"/>
      <c r="J59" s="56"/>
      <c r="K59" s="56"/>
      <c r="L59" s="70"/>
    </row>
    <row r="60" spans="1:12" ht="19.5" customHeight="1">
      <c r="A60" s="47"/>
      <c r="B60" s="49" t="str">
        <f>IF(COUNTIF(祝日!$B$2:$B$31,C60)&gt;0,"フィリピン祝日",IF(COUNTIF(祝日!$B$34:$B$63,C60)&gt;0,"日本の祝日",IF(COUNTIF(祝日!$B$66:$B$75,C60)&gt;0,"弊社休業日",IF(C60="","",TEXT(C60,"aaaa")))))</f>
        <v/>
      </c>
      <c r="C60" s="61"/>
      <c r="D60" s="52"/>
      <c r="E60" s="52"/>
      <c r="F60" s="53" t="str">
        <f t="shared" si="0"/>
        <v/>
      </c>
      <c r="G60" s="54"/>
      <c r="H60" s="54"/>
      <c r="I60" s="54"/>
      <c r="J60" s="56"/>
      <c r="K60" s="56"/>
      <c r="L60" s="70"/>
    </row>
    <row r="61" spans="1:12" ht="19.5" customHeight="1">
      <c r="A61" s="47"/>
      <c r="B61" s="49" t="str">
        <f>IF(COUNTIF(祝日!$B$2:$B$31,C61)&gt;0,"フィリピン祝日",IF(COUNTIF(祝日!$B$34:$B$63,C61)&gt;0,"日本の祝日",IF(COUNTIF(祝日!$B$66:$B$75,C61)&gt;0,"弊社休業日",IF(C61="","",TEXT(C61,"aaaa")))))</f>
        <v/>
      </c>
      <c r="C61" s="61"/>
      <c r="D61" s="52"/>
      <c r="E61" s="52"/>
      <c r="F61" s="53" t="str">
        <f t="shared" si="0"/>
        <v/>
      </c>
      <c r="G61" s="54"/>
      <c r="H61" s="54"/>
      <c r="I61" s="54"/>
      <c r="J61" s="56"/>
      <c r="K61" s="56"/>
      <c r="L61" s="70"/>
    </row>
    <row r="62" spans="1:12" ht="19.5" customHeight="1">
      <c r="A62" s="47"/>
      <c r="B62" s="49" t="str">
        <f>IF(COUNTIF(祝日!$B$2:$B$31,C62)&gt;0,"フィリピン祝日",IF(COUNTIF(祝日!$B$34:$B$63,C62)&gt;0,"日本の祝日",IF(COUNTIF(祝日!$B$66:$B$75,C62)&gt;0,"弊社休業日",IF(C62="","",TEXT(C62,"aaaa")))))</f>
        <v/>
      </c>
      <c r="C62" s="61"/>
      <c r="D62" s="52"/>
      <c r="E62" s="52"/>
      <c r="F62" s="53" t="str">
        <f t="shared" si="0"/>
        <v/>
      </c>
      <c r="G62" s="54"/>
      <c r="H62" s="54"/>
      <c r="I62" s="54"/>
      <c r="J62" s="56"/>
      <c r="K62" s="56"/>
      <c r="L62" s="70"/>
    </row>
    <row r="63" spans="1:12" ht="19.5" customHeight="1">
      <c r="A63" s="47"/>
      <c r="B63" s="49" t="str">
        <f>IF(COUNTIF(祝日!$B$2:$B$31,C63)&gt;0,"フィリピン祝日",IF(COUNTIF(祝日!$B$34:$B$63,C63)&gt;0,"日本の祝日",IF(COUNTIF(祝日!$B$66:$B$75,C63)&gt;0,"弊社休業日",IF(C63="","",TEXT(C63,"aaaa")))))</f>
        <v/>
      </c>
      <c r="C63" s="61"/>
      <c r="D63" s="52"/>
      <c r="E63" s="52"/>
      <c r="F63" s="53" t="str">
        <f t="shared" si="0"/>
        <v/>
      </c>
      <c r="G63" s="55"/>
      <c r="H63" s="54"/>
      <c r="I63" s="55"/>
      <c r="J63" s="56"/>
      <c r="K63" s="56"/>
      <c r="L63" s="70"/>
    </row>
    <row r="64" spans="1:12" ht="19.5" customHeight="1">
      <c r="A64" s="47"/>
      <c r="B64" s="49" t="str">
        <f>IF(COUNTIF(祝日!$B$2:$B$31,C64)&gt;0,"フィリピン祝日",IF(COUNTIF(祝日!$B$34:$B$63,C64)&gt;0,"日本の祝日",IF(COUNTIF(祝日!$B$66:$B$75,C64)&gt;0,"弊社休業日",IF(C64="","",TEXT(C64,"aaaa")))))</f>
        <v/>
      </c>
      <c r="C64" s="61"/>
      <c r="D64" s="52"/>
      <c r="E64" s="52"/>
      <c r="F64" s="53" t="str">
        <f t="shared" si="0"/>
        <v/>
      </c>
      <c r="G64" s="54"/>
      <c r="H64" s="54"/>
      <c r="I64" s="54"/>
      <c r="J64" s="56"/>
      <c r="K64" s="56"/>
      <c r="L64" s="71"/>
    </row>
    <row r="65" spans="1:12" ht="19.5" customHeight="1">
      <c r="A65" s="47"/>
      <c r="B65" s="49" t="str">
        <f>IF(COUNTIF(祝日!$B$2:$B$31,C65)&gt;0,"フィリピン祝日",IF(COUNTIF(祝日!$B$34:$B$63,C65)&gt;0,"日本の祝日",IF(COUNTIF(祝日!$B$66:$B$75,C65)&gt;0,"弊社休業日",IF(C65="","",TEXT(C65,"aaaa")))))</f>
        <v/>
      </c>
      <c r="C65" s="61"/>
      <c r="D65" s="52"/>
      <c r="E65" s="52"/>
      <c r="F65" s="53" t="str">
        <f t="shared" si="0"/>
        <v/>
      </c>
      <c r="G65" s="54"/>
      <c r="H65" s="54"/>
      <c r="I65" s="54"/>
      <c r="J65" s="56"/>
      <c r="K65" s="56"/>
      <c r="L65" s="70"/>
    </row>
    <row r="66" spans="1:12" ht="19.5" customHeight="1">
      <c r="A66" s="47"/>
      <c r="B66" s="49" t="str">
        <f>IF(COUNTIF(祝日!$B$2:$B$31,C66)&gt;0,"フィリピン祝日",IF(COUNTIF(祝日!$B$34:$B$63,C66)&gt;0,"日本の祝日",IF(COUNTIF(祝日!$B$66:$B$75,C66)&gt;0,"弊社休業日",IF(C66="","",TEXT(C66,"aaaa")))))</f>
        <v/>
      </c>
      <c r="C66" s="61"/>
      <c r="D66" s="52"/>
      <c r="E66" s="52"/>
      <c r="F66" s="53" t="str">
        <f t="shared" si="0"/>
        <v/>
      </c>
      <c r="G66" s="54"/>
      <c r="H66" s="54"/>
      <c r="I66" s="54"/>
      <c r="J66" s="56"/>
      <c r="K66" s="56"/>
      <c r="L66" s="70"/>
    </row>
    <row r="67" spans="1:12" ht="19.5" customHeight="1">
      <c r="A67" s="47"/>
      <c r="B67" s="49" t="str">
        <f>IF(COUNTIF(祝日!$B$2:$B$31,C67)&gt;0,"フィリピン祝日",IF(COUNTIF(祝日!$B$34:$B$63,C67)&gt;0,"日本の祝日",IF(COUNTIF(祝日!$B$66:$B$75,C67)&gt;0,"弊社休業日",IF(C67="","",TEXT(C67,"aaaa")))))</f>
        <v/>
      </c>
      <c r="C67" s="61"/>
      <c r="D67" s="52"/>
      <c r="E67" s="52"/>
      <c r="F67" s="53" t="str">
        <f t="shared" si="0"/>
        <v/>
      </c>
      <c r="G67" s="54"/>
      <c r="H67" s="54"/>
      <c r="I67" s="54"/>
      <c r="J67" s="56"/>
      <c r="K67" s="56"/>
      <c r="L67" s="70"/>
    </row>
    <row r="68" spans="1:12" ht="19.5" customHeight="1">
      <c r="A68" s="47"/>
      <c r="B68" s="49" t="str">
        <f>IF(COUNTIF(祝日!$B$2:$B$31,C68)&gt;0,"フィリピン祝日",IF(COUNTIF(祝日!$B$34:$B$63,C68)&gt;0,"日本の祝日",IF(COUNTIF(祝日!$B$66:$B$75,C68)&gt;0,"弊社休業日",IF(C68="","",TEXT(C68,"aaaa")))))</f>
        <v/>
      </c>
      <c r="C68" s="61"/>
      <c r="D68" s="52"/>
      <c r="E68" s="52"/>
      <c r="F68" s="53" t="str">
        <f t="shared" si="0"/>
        <v/>
      </c>
      <c r="G68" s="54"/>
      <c r="H68" s="54"/>
      <c r="I68" s="54"/>
      <c r="J68" s="56"/>
      <c r="K68" s="56"/>
      <c r="L68" s="70"/>
    </row>
    <row r="69" spans="1:12" ht="19.5" customHeight="1">
      <c r="A69" s="47"/>
      <c r="B69" s="49" t="str">
        <f>IF(COUNTIF(祝日!$B$2:$B$31,C69)&gt;0,"フィリピン祝日",IF(COUNTIF(祝日!$B$34:$B$63,C69)&gt;0,"日本の祝日",IF(COUNTIF(祝日!$B$66:$B$75,C69)&gt;0,"弊社休業日",IF(C69="","",TEXT(C69,"aaaa")))))</f>
        <v/>
      </c>
      <c r="C69" s="61"/>
      <c r="D69" s="52"/>
      <c r="E69" s="52"/>
      <c r="F69" s="53" t="str">
        <f t="shared" ref="F69:F132" si="1">IF(AND(D69&lt;&gt;"",E69&lt;&gt;""),E69-D69,"")</f>
        <v/>
      </c>
      <c r="G69" s="54"/>
      <c r="H69" s="54"/>
      <c r="I69" s="54"/>
      <c r="J69" s="56"/>
      <c r="K69" s="56"/>
      <c r="L69" s="70"/>
    </row>
    <row r="70" spans="1:12" ht="19.5" customHeight="1">
      <c r="A70" s="47"/>
      <c r="B70" s="49" t="str">
        <f>IF(COUNTIF(祝日!$B$2:$B$31,C70)&gt;0,"フィリピン祝日",IF(COUNTIF(祝日!$B$34:$B$63,C70)&gt;0,"日本の祝日",IF(COUNTIF(祝日!$B$66:$B$75,C70)&gt;0,"弊社休業日",IF(C70="","",TEXT(C70,"aaaa")))))</f>
        <v/>
      </c>
      <c r="C70" s="61"/>
      <c r="D70" s="52"/>
      <c r="E70" s="52"/>
      <c r="F70" s="53" t="str">
        <f t="shared" si="1"/>
        <v/>
      </c>
      <c r="G70" s="54"/>
      <c r="H70" s="54"/>
      <c r="I70" s="54"/>
      <c r="J70" s="56"/>
      <c r="K70" s="56"/>
      <c r="L70" s="70"/>
    </row>
    <row r="71" spans="1:12" ht="19.5" customHeight="1">
      <c r="A71" s="47"/>
      <c r="B71" s="49" t="str">
        <f>IF(COUNTIF(祝日!$B$2:$B$31,C71)&gt;0,"フィリピン祝日",IF(COUNTIF(祝日!$B$34:$B$63,C71)&gt;0,"日本の祝日",IF(COUNTIF(祝日!$B$66:$B$75,C71)&gt;0,"弊社休業日",IF(C71="","",TEXT(C71,"aaaa")))))</f>
        <v/>
      </c>
      <c r="C71" s="61"/>
      <c r="D71" s="52"/>
      <c r="E71" s="52"/>
      <c r="F71" s="53" t="str">
        <f t="shared" si="1"/>
        <v/>
      </c>
      <c r="G71" s="54"/>
      <c r="H71" s="54"/>
      <c r="I71" s="54"/>
      <c r="J71" s="56"/>
      <c r="K71" s="56"/>
      <c r="L71" s="70"/>
    </row>
    <row r="72" spans="1:12" ht="19.5" customHeight="1">
      <c r="A72" s="47"/>
      <c r="B72" s="49" t="str">
        <f>IF(COUNTIF(祝日!$B$2:$B$31,C72)&gt;0,"フィリピン祝日",IF(COUNTIF(祝日!$B$34:$B$63,C72)&gt;0,"日本の祝日",IF(COUNTIF(祝日!$B$66:$B$75,C72)&gt;0,"弊社休業日",IF(C72="","",TEXT(C72,"aaaa")))))</f>
        <v/>
      </c>
      <c r="C72" s="61"/>
      <c r="D72" s="52"/>
      <c r="E72" s="52"/>
      <c r="F72" s="53" t="str">
        <f t="shared" si="1"/>
        <v/>
      </c>
      <c r="G72" s="54"/>
      <c r="H72" s="54"/>
      <c r="I72" s="54"/>
      <c r="J72" s="56"/>
      <c r="K72" s="56"/>
      <c r="L72" s="70"/>
    </row>
    <row r="73" spans="1:12" ht="19.5" customHeight="1">
      <c r="A73" s="47"/>
      <c r="B73" s="49" t="str">
        <f>IF(COUNTIF(祝日!$B$2:$B$31,C73)&gt;0,"フィリピン祝日",IF(COUNTIF(祝日!$B$34:$B$63,C73)&gt;0,"日本の祝日",IF(COUNTIF(祝日!$B$66:$B$75,C73)&gt;0,"弊社休業日",IF(C73="","",TEXT(C73,"aaaa")))))</f>
        <v/>
      </c>
      <c r="C73" s="61"/>
      <c r="D73" s="52"/>
      <c r="E73" s="52"/>
      <c r="F73" s="53" t="str">
        <f t="shared" si="1"/>
        <v/>
      </c>
      <c r="G73" s="54"/>
      <c r="H73" s="54"/>
      <c r="I73" s="54"/>
      <c r="J73" s="56"/>
      <c r="K73" s="56"/>
      <c r="L73" s="70"/>
    </row>
    <row r="74" spans="1:12" ht="19.5" customHeight="1">
      <c r="A74" s="47"/>
      <c r="B74" s="49" t="str">
        <f>IF(COUNTIF(祝日!$B$2:$B$31,C74)&gt;0,"フィリピン祝日",IF(COUNTIF(祝日!$B$34:$B$63,C74)&gt;0,"日本の祝日",IF(COUNTIF(祝日!$B$66:$B$75,C74)&gt;0,"弊社休業日",IF(C74="","",TEXT(C74,"aaaa")))))</f>
        <v/>
      </c>
      <c r="C74" s="61"/>
      <c r="D74" s="52"/>
      <c r="E74" s="52"/>
      <c r="F74" s="53" t="str">
        <f t="shared" si="1"/>
        <v/>
      </c>
      <c r="G74" s="54"/>
      <c r="H74" s="54"/>
      <c r="I74" s="54"/>
      <c r="J74" s="56"/>
      <c r="K74" s="56"/>
      <c r="L74" s="70"/>
    </row>
    <row r="75" spans="1:12" ht="19.5" customHeight="1">
      <c r="A75" s="47"/>
      <c r="B75" s="49" t="str">
        <f>IF(COUNTIF(祝日!$B$2:$B$31,C75)&gt;0,"フィリピン祝日",IF(COUNTIF(祝日!$B$34:$B$63,C75)&gt;0,"日本の祝日",IF(COUNTIF(祝日!$B$66:$B$75,C75)&gt;0,"弊社休業日",IF(C75="","",TEXT(C75,"aaaa")))))</f>
        <v/>
      </c>
      <c r="C75" s="61"/>
      <c r="D75" s="52"/>
      <c r="E75" s="52"/>
      <c r="F75" s="53" t="str">
        <f t="shared" si="1"/>
        <v/>
      </c>
      <c r="G75" s="54"/>
      <c r="H75" s="54"/>
      <c r="I75" s="54"/>
      <c r="J75" s="56"/>
      <c r="K75" s="56"/>
      <c r="L75" s="70"/>
    </row>
    <row r="76" spans="1:12" ht="19.5" customHeight="1">
      <c r="A76" s="47"/>
      <c r="B76" s="49" t="str">
        <f>IF(COUNTIF(祝日!$B$2:$B$31,C76)&gt;0,"フィリピン祝日",IF(COUNTIF(祝日!$B$34:$B$63,C76)&gt;0,"日本の祝日",IF(COUNTIF(祝日!$B$66:$B$75,C76)&gt;0,"弊社休業日",IF(C76="","",TEXT(C76,"aaaa")))))</f>
        <v/>
      </c>
      <c r="C76" s="61"/>
      <c r="D76" s="52"/>
      <c r="E76" s="52"/>
      <c r="F76" s="53" t="str">
        <f t="shared" si="1"/>
        <v/>
      </c>
      <c r="G76" s="54"/>
      <c r="H76" s="54"/>
      <c r="I76" s="54"/>
      <c r="J76" s="56"/>
      <c r="K76" s="56"/>
      <c r="L76" s="70"/>
    </row>
    <row r="77" spans="1:12" ht="19.5" customHeight="1">
      <c r="A77" s="47"/>
      <c r="B77" s="49" t="str">
        <f>IF(COUNTIF(祝日!$B$2:$B$31,C77)&gt;0,"フィリピン祝日",IF(COUNTIF(祝日!$B$34:$B$63,C77)&gt;0,"日本の祝日",IF(COUNTIF(祝日!$B$66:$B$75,C77)&gt;0,"弊社休業日",IF(C77="","",TEXT(C77,"aaaa")))))</f>
        <v/>
      </c>
      <c r="C77" s="61"/>
      <c r="D77" s="52"/>
      <c r="E77" s="52"/>
      <c r="F77" s="53" t="str">
        <f t="shared" si="1"/>
        <v/>
      </c>
      <c r="G77" s="54"/>
      <c r="H77" s="54"/>
      <c r="I77" s="54"/>
      <c r="J77" s="56"/>
      <c r="K77" s="56"/>
      <c r="L77" s="70"/>
    </row>
    <row r="78" spans="1:12" ht="19.5" customHeight="1">
      <c r="A78" s="47"/>
      <c r="B78" s="49" t="str">
        <f>IF(COUNTIF(祝日!$B$2:$B$31,C78)&gt;0,"フィリピン祝日",IF(COUNTIF(祝日!$B$34:$B$63,C78)&gt;0,"日本の祝日",IF(COUNTIF(祝日!$B$66:$B$75,C78)&gt;0,"弊社休業日",IF(C78="","",TEXT(C78,"aaaa")))))</f>
        <v/>
      </c>
      <c r="C78" s="61"/>
      <c r="D78" s="52"/>
      <c r="E78" s="52"/>
      <c r="F78" s="53" t="str">
        <f t="shared" si="1"/>
        <v/>
      </c>
      <c r="G78" s="54"/>
      <c r="H78" s="54"/>
      <c r="I78" s="54"/>
      <c r="J78" s="56"/>
      <c r="K78" s="56"/>
      <c r="L78" s="70"/>
    </row>
    <row r="79" spans="1:12" ht="19.5" customHeight="1">
      <c r="A79" s="47"/>
      <c r="B79" s="49" t="str">
        <f>IF(COUNTIF(祝日!$B$2:$B$31,C79)&gt;0,"フィリピン祝日",IF(COUNTIF(祝日!$B$34:$B$63,C79)&gt;0,"日本の祝日",IF(COUNTIF(祝日!$B$66:$B$75,C79)&gt;0,"弊社休業日",IF(C79="","",TEXT(C79,"aaaa")))))</f>
        <v/>
      </c>
      <c r="C79" s="61"/>
      <c r="D79" s="52"/>
      <c r="E79" s="52"/>
      <c r="F79" s="53" t="str">
        <f t="shared" si="1"/>
        <v/>
      </c>
      <c r="G79" s="54"/>
      <c r="H79" s="54"/>
      <c r="I79" s="54"/>
      <c r="J79" s="56"/>
      <c r="K79" s="56"/>
      <c r="L79" s="70"/>
    </row>
    <row r="80" spans="1:12" ht="19.5" customHeight="1">
      <c r="A80" s="47"/>
      <c r="B80" s="49" t="str">
        <f>IF(COUNTIF(祝日!$B$2:$B$31,C80)&gt;0,"フィリピン祝日",IF(COUNTIF(祝日!$B$34:$B$63,C80)&gt;0,"日本の祝日",IF(COUNTIF(祝日!$B$66:$B$75,C80)&gt;0,"弊社休業日",IF(C80="","",TEXT(C80,"aaaa")))))</f>
        <v/>
      </c>
      <c r="C80" s="61"/>
      <c r="D80" s="52"/>
      <c r="E80" s="52"/>
      <c r="F80" s="53" t="str">
        <f t="shared" si="1"/>
        <v/>
      </c>
      <c r="G80" s="54"/>
      <c r="H80" s="54"/>
      <c r="I80" s="54"/>
      <c r="J80" s="56"/>
      <c r="K80" s="56"/>
      <c r="L80" s="70"/>
    </row>
    <row r="81" spans="1:12" ht="19.5" customHeight="1">
      <c r="A81" s="47"/>
      <c r="B81" s="49" t="str">
        <f>IF(COUNTIF(祝日!$B$2:$B$31,C81)&gt;0,"フィリピン祝日",IF(COUNTIF(祝日!$B$34:$B$63,C81)&gt;0,"日本の祝日",IF(COUNTIF(祝日!$B$66:$B$75,C81)&gt;0,"弊社休業日",IF(C81="","",TEXT(C81,"aaaa")))))</f>
        <v/>
      </c>
      <c r="C81" s="61"/>
      <c r="D81" s="52"/>
      <c r="E81" s="52"/>
      <c r="F81" s="53" t="str">
        <f t="shared" si="1"/>
        <v/>
      </c>
      <c r="G81" s="54"/>
      <c r="H81" s="54"/>
      <c r="I81" s="54"/>
      <c r="J81" s="56"/>
      <c r="K81" s="56"/>
      <c r="L81" s="70"/>
    </row>
    <row r="82" spans="1:12" ht="19.5" customHeight="1">
      <c r="A82" s="47"/>
      <c r="B82" s="49" t="str">
        <f>IF(COUNTIF(祝日!$B$2:$B$31,C82)&gt;0,"フィリピン祝日",IF(COUNTIF(祝日!$B$34:$B$63,C82)&gt;0,"日本の祝日",IF(COUNTIF(祝日!$B$66:$B$75,C82)&gt;0,"弊社休業日",IF(C82="","",TEXT(C82,"aaaa")))))</f>
        <v/>
      </c>
      <c r="C82" s="61"/>
      <c r="D82" s="52"/>
      <c r="E82" s="52"/>
      <c r="F82" s="53" t="str">
        <f t="shared" si="1"/>
        <v/>
      </c>
      <c r="G82" s="54"/>
      <c r="H82" s="54"/>
      <c r="I82" s="54"/>
      <c r="J82" s="56"/>
      <c r="K82" s="56"/>
      <c r="L82" s="70"/>
    </row>
    <row r="83" spans="1:12" ht="19.5" customHeight="1">
      <c r="A83" s="47"/>
      <c r="B83" s="49" t="str">
        <f>IF(COUNTIF(祝日!$B$2:$B$31,C83)&gt;0,"フィリピン祝日",IF(COUNTIF(祝日!$B$34:$B$63,C83)&gt;0,"日本の祝日",IF(COUNTIF(祝日!$B$66:$B$75,C83)&gt;0,"弊社休業日",IF(C83="","",TEXT(C83,"aaaa")))))</f>
        <v/>
      </c>
      <c r="C83" s="61"/>
      <c r="D83" s="52"/>
      <c r="E83" s="52"/>
      <c r="F83" s="53" t="str">
        <f t="shared" si="1"/>
        <v/>
      </c>
      <c r="G83" s="54"/>
      <c r="H83" s="54"/>
      <c r="I83" s="54"/>
      <c r="J83" s="56"/>
      <c r="K83" s="56"/>
      <c r="L83" s="70"/>
    </row>
    <row r="84" spans="1:12" ht="19.5" customHeight="1">
      <c r="A84" s="47"/>
      <c r="B84" s="49" t="str">
        <f>IF(COUNTIF(祝日!$B$2:$B$31,C84)&gt;0,"フィリピン祝日",IF(COUNTIF(祝日!$B$34:$B$63,C84)&gt;0,"日本の祝日",IF(COUNTIF(祝日!$B$66:$B$75,C84)&gt;0,"弊社休業日",IF(C84="","",TEXT(C84,"aaaa")))))</f>
        <v/>
      </c>
      <c r="C84" s="61"/>
      <c r="D84" s="52"/>
      <c r="E84" s="52"/>
      <c r="F84" s="53" t="str">
        <f t="shared" si="1"/>
        <v/>
      </c>
      <c r="G84" s="54"/>
      <c r="H84" s="54"/>
      <c r="I84" s="54"/>
      <c r="J84" s="56"/>
      <c r="K84" s="56"/>
      <c r="L84" s="70"/>
    </row>
    <row r="85" spans="1:12" ht="19.5" customHeight="1">
      <c r="A85" s="47"/>
      <c r="B85" s="49" t="str">
        <f>IF(COUNTIF(祝日!$B$2:$B$31,C85)&gt;0,"フィリピン祝日",IF(COUNTIF(祝日!$B$34:$B$63,C85)&gt;0,"日本の祝日",IF(COUNTIF(祝日!$B$66:$B$75,C85)&gt;0,"弊社休業日",IF(C85="","",TEXT(C85,"aaaa")))))</f>
        <v/>
      </c>
      <c r="C85" s="61"/>
      <c r="D85" s="52"/>
      <c r="E85" s="52"/>
      <c r="F85" s="53" t="str">
        <f t="shared" si="1"/>
        <v/>
      </c>
      <c r="G85" s="54"/>
      <c r="H85" s="54"/>
      <c r="I85" s="54"/>
      <c r="J85" s="56"/>
      <c r="K85" s="56"/>
      <c r="L85" s="70"/>
    </row>
    <row r="86" spans="1:12" ht="19.5" customHeight="1">
      <c r="A86" s="47"/>
      <c r="B86" s="49" t="str">
        <f>IF(COUNTIF(祝日!$B$2:$B$31,C86)&gt;0,"フィリピン祝日",IF(COUNTIF(祝日!$B$34:$B$63,C86)&gt;0,"日本の祝日",IF(COUNTIF(祝日!$B$66:$B$75,C86)&gt;0,"弊社休業日",IF(C86="","",TEXT(C86,"aaaa")))))</f>
        <v/>
      </c>
      <c r="C86" s="61"/>
      <c r="D86" s="52"/>
      <c r="E86" s="52"/>
      <c r="F86" s="53" t="str">
        <f t="shared" si="1"/>
        <v/>
      </c>
      <c r="G86" s="54"/>
      <c r="H86" s="54"/>
      <c r="I86" s="54"/>
      <c r="J86" s="56"/>
      <c r="K86" s="56"/>
      <c r="L86" s="70"/>
    </row>
    <row r="87" spans="1:12" ht="19.5" customHeight="1">
      <c r="A87" s="47"/>
      <c r="B87" s="49" t="str">
        <f>IF(COUNTIF(祝日!$B$2:$B$31,C87)&gt;0,"フィリピン祝日",IF(COUNTIF(祝日!$B$34:$B$63,C87)&gt;0,"日本の祝日",IF(COUNTIF(祝日!$B$66:$B$75,C87)&gt;0,"弊社休業日",IF(C87="","",TEXT(C87,"aaaa")))))</f>
        <v/>
      </c>
      <c r="C87" s="61"/>
      <c r="D87" s="52"/>
      <c r="E87" s="52"/>
      <c r="F87" s="53" t="str">
        <f t="shared" si="1"/>
        <v/>
      </c>
      <c r="G87" s="54"/>
      <c r="H87" s="54"/>
      <c r="I87" s="54"/>
      <c r="J87" s="56"/>
      <c r="K87" s="56"/>
      <c r="L87" s="70"/>
    </row>
    <row r="88" spans="1:12" ht="19.5" customHeight="1">
      <c r="A88" s="47"/>
      <c r="B88" s="49" t="str">
        <f>IF(COUNTIF(祝日!$B$2:$B$31,C88)&gt;0,"フィリピン祝日",IF(COUNTIF(祝日!$B$34:$B$63,C88)&gt;0,"日本の祝日",IF(COUNTIF(祝日!$B$66:$B$75,C88)&gt;0,"弊社休業日",IF(C88="","",TEXT(C88,"aaaa")))))</f>
        <v/>
      </c>
      <c r="C88" s="61"/>
      <c r="D88" s="52"/>
      <c r="E88" s="52"/>
      <c r="F88" s="53" t="str">
        <f t="shared" si="1"/>
        <v/>
      </c>
      <c r="G88" s="54"/>
      <c r="H88" s="54"/>
      <c r="I88" s="54"/>
      <c r="J88" s="56"/>
      <c r="K88" s="56"/>
      <c r="L88" s="70"/>
    </row>
    <row r="89" spans="1:12" ht="19.5" customHeight="1">
      <c r="A89" s="47"/>
      <c r="B89" s="49" t="str">
        <f>IF(COUNTIF(祝日!$B$2:$B$31,C89)&gt;0,"フィリピン祝日",IF(COUNTIF(祝日!$B$34:$B$63,C89)&gt;0,"日本の祝日",IF(COUNTIF(祝日!$B$66:$B$75,C89)&gt;0,"弊社休業日",IF(C89="","",TEXT(C89,"aaaa")))))</f>
        <v/>
      </c>
      <c r="C89" s="61"/>
      <c r="D89" s="52"/>
      <c r="E89" s="52"/>
      <c r="F89" s="53" t="str">
        <f t="shared" si="1"/>
        <v/>
      </c>
      <c r="G89" s="54"/>
      <c r="H89" s="54"/>
      <c r="I89" s="54"/>
      <c r="J89" s="56"/>
      <c r="K89" s="56"/>
      <c r="L89" s="70"/>
    </row>
    <row r="90" spans="1:12" ht="19.5" customHeight="1">
      <c r="A90" s="47"/>
      <c r="B90" s="49" t="str">
        <f>IF(COUNTIF(祝日!$B$2:$B$31,C90)&gt;0,"フィリピン祝日",IF(COUNTIF(祝日!$B$34:$B$63,C90)&gt;0,"日本の祝日",IF(COUNTIF(祝日!$B$66:$B$75,C90)&gt;0,"弊社休業日",IF(C90="","",TEXT(C90,"aaaa")))))</f>
        <v/>
      </c>
      <c r="C90" s="61"/>
      <c r="D90" s="52"/>
      <c r="E90" s="52"/>
      <c r="F90" s="53" t="str">
        <f t="shared" si="1"/>
        <v/>
      </c>
      <c r="G90" s="54"/>
      <c r="H90" s="54"/>
      <c r="I90" s="54"/>
      <c r="J90" s="56"/>
      <c r="K90" s="56"/>
      <c r="L90" s="70"/>
    </row>
    <row r="91" spans="1:12" ht="19.5" customHeight="1">
      <c r="A91" s="47"/>
      <c r="B91" s="49" t="str">
        <f>IF(COUNTIF(祝日!$B$2:$B$31,C91)&gt;0,"フィリピン祝日",IF(COUNTIF(祝日!$B$34:$B$63,C91)&gt;0,"日本の祝日",IF(COUNTIF(祝日!$B$66:$B$75,C91)&gt;0,"弊社休業日",IF(C91="","",TEXT(C91,"aaaa")))))</f>
        <v/>
      </c>
      <c r="C91" s="61"/>
      <c r="D91" s="52"/>
      <c r="E91" s="52"/>
      <c r="F91" s="53" t="str">
        <f t="shared" si="1"/>
        <v/>
      </c>
      <c r="G91" s="54"/>
      <c r="H91" s="54"/>
      <c r="I91" s="54"/>
      <c r="J91" s="56"/>
      <c r="K91" s="56"/>
      <c r="L91" s="70"/>
    </row>
    <row r="92" spans="1:12" ht="19.5" customHeight="1">
      <c r="A92" s="47"/>
      <c r="B92" s="49" t="str">
        <f>IF(COUNTIF(祝日!$B$2:$B$31,C92)&gt;0,"フィリピン祝日",IF(COUNTIF(祝日!$B$34:$B$63,C92)&gt;0,"日本の祝日",IF(COUNTIF(祝日!$B$66:$B$75,C92)&gt;0,"弊社休業日",IF(C92="","",TEXT(C92,"aaaa")))))</f>
        <v/>
      </c>
      <c r="C92" s="61"/>
      <c r="D92" s="52"/>
      <c r="E92" s="52"/>
      <c r="F92" s="53" t="str">
        <f t="shared" si="1"/>
        <v/>
      </c>
      <c r="G92" s="54"/>
      <c r="H92" s="54"/>
      <c r="I92" s="54"/>
      <c r="J92" s="56"/>
      <c r="K92" s="56"/>
      <c r="L92" s="70"/>
    </row>
    <row r="93" spans="1:12" ht="19.5" customHeight="1">
      <c r="A93" s="47"/>
      <c r="B93" s="49" t="str">
        <f>IF(COUNTIF(祝日!$B$2:$B$31,C93)&gt;0,"フィリピン祝日",IF(COUNTIF(祝日!$B$34:$B$63,C93)&gt;0,"日本の祝日",IF(COUNTIF(祝日!$B$66:$B$75,C93)&gt;0,"弊社休業日",IF(C93="","",TEXT(C93,"aaaa")))))</f>
        <v/>
      </c>
      <c r="C93" s="61"/>
      <c r="D93" s="52"/>
      <c r="E93" s="52"/>
      <c r="F93" s="53" t="str">
        <f t="shared" si="1"/>
        <v/>
      </c>
      <c r="G93" s="54"/>
      <c r="H93" s="54"/>
      <c r="I93" s="54"/>
      <c r="J93" s="56"/>
      <c r="K93" s="56"/>
      <c r="L93" s="70"/>
    </row>
    <row r="94" spans="1:12" ht="19.5" customHeight="1">
      <c r="A94" s="47"/>
      <c r="B94" s="49" t="str">
        <f>IF(COUNTIF(祝日!$B$2:$B$31,C94)&gt;0,"フィリピン祝日",IF(COUNTIF(祝日!$B$34:$B$63,C94)&gt;0,"日本の祝日",IF(COUNTIF(祝日!$B$66:$B$75,C94)&gt;0,"弊社休業日",IF(C94="","",TEXT(C94,"aaaa")))))</f>
        <v/>
      </c>
      <c r="C94" s="61"/>
      <c r="D94" s="52"/>
      <c r="E94" s="52"/>
      <c r="F94" s="53" t="str">
        <f t="shared" si="1"/>
        <v/>
      </c>
      <c r="G94" s="54"/>
      <c r="H94" s="54"/>
      <c r="I94" s="54"/>
      <c r="J94" s="56"/>
      <c r="K94" s="56"/>
      <c r="L94" s="70"/>
    </row>
    <row r="95" spans="1:12" ht="19.5" customHeight="1">
      <c r="A95" s="47"/>
      <c r="B95" s="49" t="str">
        <f>IF(COUNTIF(祝日!$B$2:$B$31,C95)&gt;0,"フィリピン祝日",IF(COUNTIF(祝日!$B$34:$B$63,C95)&gt;0,"日本の祝日",IF(COUNTIF(祝日!$B$66:$B$75,C95)&gt;0,"弊社休業日",IF(C95="","",TEXT(C95,"aaaa")))))</f>
        <v/>
      </c>
      <c r="C95" s="61"/>
      <c r="D95" s="52"/>
      <c r="E95" s="52"/>
      <c r="F95" s="53" t="str">
        <f t="shared" si="1"/>
        <v/>
      </c>
      <c r="G95" s="54"/>
      <c r="H95" s="54"/>
      <c r="I95" s="54"/>
      <c r="J95" s="56"/>
      <c r="K95" s="56"/>
      <c r="L95" s="70"/>
    </row>
    <row r="96" spans="1:12" ht="19.5" customHeight="1">
      <c r="A96" s="47"/>
      <c r="B96" s="49" t="str">
        <f>IF(COUNTIF(祝日!$B$2:$B$31,C96)&gt;0,"フィリピン祝日",IF(COUNTIF(祝日!$B$34:$B$63,C96)&gt;0,"日本の祝日",IF(COUNTIF(祝日!$B$66:$B$75,C96)&gt;0,"弊社休業日",IF(C96="","",TEXT(C96,"aaaa")))))</f>
        <v/>
      </c>
      <c r="C96" s="61"/>
      <c r="D96" s="52"/>
      <c r="E96" s="52"/>
      <c r="F96" s="53" t="str">
        <f t="shared" si="1"/>
        <v/>
      </c>
      <c r="G96" s="54"/>
      <c r="H96" s="54"/>
      <c r="I96" s="54"/>
      <c r="J96" s="56"/>
      <c r="K96" s="56"/>
      <c r="L96" s="70"/>
    </row>
    <row r="97" spans="1:12" ht="19.5" customHeight="1">
      <c r="A97" s="47"/>
      <c r="B97" s="49" t="str">
        <f>IF(COUNTIF(祝日!$B$2:$B$31,C97)&gt;0,"フィリピン祝日",IF(COUNTIF(祝日!$B$34:$B$63,C97)&gt;0,"日本の祝日",IF(COUNTIF(祝日!$B$66:$B$75,C97)&gt;0,"弊社休業日",IF(C97="","",TEXT(C97,"aaaa")))))</f>
        <v/>
      </c>
      <c r="C97" s="61"/>
      <c r="D97" s="52"/>
      <c r="E97" s="52"/>
      <c r="F97" s="53" t="str">
        <f t="shared" si="1"/>
        <v/>
      </c>
      <c r="G97" s="54"/>
      <c r="H97" s="54"/>
      <c r="I97" s="54"/>
      <c r="J97" s="56"/>
      <c r="K97" s="56"/>
      <c r="L97" s="70"/>
    </row>
    <row r="98" spans="1:12" ht="19.5" customHeight="1">
      <c r="A98" s="47"/>
      <c r="B98" s="49" t="str">
        <f>IF(COUNTIF(祝日!$B$2:$B$31,C98)&gt;0,"フィリピン祝日",IF(COUNTIF(祝日!$B$34:$B$63,C98)&gt;0,"日本の祝日",IF(COUNTIF(祝日!$B$66:$B$75,C98)&gt;0,"弊社休業日",IF(C98="","",TEXT(C98,"aaaa")))))</f>
        <v/>
      </c>
      <c r="C98" s="61"/>
      <c r="D98" s="52"/>
      <c r="E98" s="52"/>
      <c r="F98" s="53" t="str">
        <f t="shared" si="1"/>
        <v/>
      </c>
      <c r="G98" s="54"/>
      <c r="H98" s="54"/>
      <c r="I98" s="54"/>
      <c r="J98" s="56"/>
      <c r="K98" s="56"/>
      <c r="L98" s="70"/>
    </row>
    <row r="99" spans="1:12" ht="19.5" customHeight="1">
      <c r="A99" s="47"/>
      <c r="B99" s="49" t="str">
        <f>IF(COUNTIF(祝日!$B$2:$B$31,C99)&gt;0,"フィリピン祝日",IF(COUNTIF(祝日!$B$34:$B$63,C99)&gt;0,"日本の祝日",IF(COUNTIF(祝日!$B$66:$B$75,C99)&gt;0,"弊社休業日",IF(C99="","",TEXT(C99,"aaaa")))))</f>
        <v/>
      </c>
      <c r="C99" s="61"/>
      <c r="D99" s="52"/>
      <c r="E99" s="52"/>
      <c r="F99" s="53" t="str">
        <f t="shared" si="1"/>
        <v/>
      </c>
      <c r="G99" s="54"/>
      <c r="H99" s="54"/>
      <c r="I99" s="54"/>
      <c r="J99" s="56"/>
      <c r="K99" s="56"/>
      <c r="L99" s="70"/>
    </row>
    <row r="100" spans="1:12" ht="19.5" customHeight="1">
      <c r="A100" s="47"/>
      <c r="B100" s="49" t="str">
        <f>IF(COUNTIF(祝日!$B$2:$B$31,C100)&gt;0,"フィリピン祝日",IF(COUNTIF(祝日!$B$34:$B$63,C100)&gt;0,"日本の祝日",IF(COUNTIF(祝日!$B$66:$B$75,C100)&gt;0,"弊社休業日",IF(C100="","",TEXT(C100,"aaaa")))))</f>
        <v/>
      </c>
      <c r="C100" s="61"/>
      <c r="D100" s="52"/>
      <c r="E100" s="52"/>
      <c r="F100" s="53" t="str">
        <f t="shared" si="1"/>
        <v/>
      </c>
      <c r="G100" s="54"/>
      <c r="H100" s="54"/>
      <c r="I100" s="54"/>
      <c r="J100" s="56"/>
      <c r="K100" s="56"/>
      <c r="L100" s="70"/>
    </row>
    <row r="101" spans="1:12" ht="19.5" customHeight="1">
      <c r="A101" s="47"/>
      <c r="B101" s="49" t="str">
        <f>IF(COUNTIF(祝日!$B$2:$B$31,C101)&gt;0,"フィリピン祝日",IF(COUNTIF(祝日!$B$34:$B$63,C101)&gt;0,"日本の祝日",IF(COUNTIF(祝日!$B$66:$B$75,C101)&gt;0,"弊社休業日",IF(C101="","",TEXT(C101,"aaaa")))))</f>
        <v/>
      </c>
      <c r="C101" s="61"/>
      <c r="D101" s="52"/>
      <c r="E101" s="52"/>
      <c r="F101" s="53" t="str">
        <f t="shared" si="1"/>
        <v/>
      </c>
      <c r="G101" s="54"/>
      <c r="H101" s="54"/>
      <c r="I101" s="54"/>
      <c r="J101" s="56"/>
      <c r="K101" s="56"/>
      <c r="L101" s="70"/>
    </row>
    <row r="102" spans="1:12" ht="19.5" customHeight="1">
      <c r="A102" s="47"/>
      <c r="B102" s="49" t="str">
        <f>IF(COUNTIF(祝日!$B$2:$B$31,C102)&gt;0,"フィリピン祝日",IF(COUNTIF(祝日!$B$34:$B$63,C102)&gt;0,"日本の祝日",IF(COUNTIF(祝日!$B$66:$B$75,C102)&gt;0,"弊社休業日",IF(C102="","",TEXT(C102,"aaaa")))))</f>
        <v/>
      </c>
      <c r="C102" s="61"/>
      <c r="D102" s="52"/>
      <c r="E102" s="52"/>
      <c r="F102" s="53" t="str">
        <f t="shared" si="1"/>
        <v/>
      </c>
      <c r="G102" s="54"/>
      <c r="H102" s="54"/>
      <c r="I102" s="54"/>
      <c r="J102" s="56"/>
      <c r="K102" s="56"/>
      <c r="L102" s="70"/>
    </row>
    <row r="103" spans="1:12" ht="19.5" customHeight="1">
      <c r="A103" s="47"/>
      <c r="B103" s="49" t="str">
        <f>IF(COUNTIF(祝日!$B$2:$B$31,C103)&gt;0,"フィリピン祝日",IF(COUNTIF(祝日!$B$34:$B$63,C103)&gt;0,"日本の祝日",IF(COUNTIF(祝日!$B$66:$B$75,C103)&gt;0,"弊社休業日",IF(C103="","",TEXT(C103,"aaaa")))))</f>
        <v/>
      </c>
      <c r="C103" s="61"/>
      <c r="D103" s="52"/>
      <c r="E103" s="52"/>
      <c r="F103" s="53" t="str">
        <f t="shared" si="1"/>
        <v/>
      </c>
      <c r="G103" s="54"/>
      <c r="H103" s="54"/>
      <c r="I103" s="54"/>
      <c r="J103" s="56"/>
      <c r="K103" s="56"/>
      <c r="L103" s="70"/>
    </row>
    <row r="104" spans="1:12" ht="19.5" customHeight="1">
      <c r="A104" s="47"/>
      <c r="B104" s="49" t="str">
        <f>IF(COUNTIF(祝日!$B$2:$B$31,C104)&gt;0,"フィリピン祝日",IF(COUNTIF(祝日!$B$34:$B$63,C104)&gt;0,"日本の祝日",IF(COUNTIF(祝日!$B$66:$B$75,C104)&gt;0,"弊社休業日",IF(C104="","",TEXT(C104,"aaaa")))))</f>
        <v/>
      </c>
      <c r="C104" s="61"/>
      <c r="D104" s="52"/>
      <c r="E104" s="52"/>
      <c r="F104" s="53" t="str">
        <f t="shared" si="1"/>
        <v/>
      </c>
      <c r="G104" s="54"/>
      <c r="H104" s="54"/>
      <c r="I104" s="54"/>
      <c r="J104" s="56"/>
      <c r="K104" s="56"/>
      <c r="L104" s="70"/>
    </row>
    <row r="105" spans="1:12" ht="19.5" customHeight="1">
      <c r="A105" s="47"/>
      <c r="B105" s="49" t="str">
        <f>IF(COUNTIF(祝日!$B$2:$B$31,C105)&gt;0,"フィリピン祝日",IF(COUNTIF(祝日!$B$34:$B$63,C105)&gt;0,"日本の祝日",IF(COUNTIF(祝日!$B$66:$B$75,C105)&gt;0,"弊社休業日",IF(C105="","",TEXT(C105,"aaaa")))))</f>
        <v/>
      </c>
      <c r="C105" s="61"/>
      <c r="D105" s="52"/>
      <c r="E105" s="52"/>
      <c r="F105" s="53" t="str">
        <f t="shared" si="1"/>
        <v/>
      </c>
      <c r="G105" s="54"/>
      <c r="H105" s="54"/>
      <c r="I105" s="54"/>
      <c r="J105" s="56"/>
      <c r="K105" s="56"/>
      <c r="L105" s="70"/>
    </row>
    <row r="106" spans="1:12" ht="19.5" customHeight="1">
      <c r="A106" s="47"/>
      <c r="B106" s="49" t="str">
        <f>IF(COUNTIF(祝日!$B$2:$B$31,C106)&gt;0,"フィリピン祝日",IF(COUNTIF(祝日!$B$34:$B$63,C106)&gt;0,"日本の祝日",IF(COUNTIF(祝日!$B$66:$B$75,C106)&gt;0,"弊社休業日",IF(C106="","",TEXT(C106,"aaaa")))))</f>
        <v/>
      </c>
      <c r="C106" s="61"/>
      <c r="D106" s="52"/>
      <c r="E106" s="52"/>
      <c r="F106" s="53" t="str">
        <f t="shared" si="1"/>
        <v/>
      </c>
      <c r="G106" s="54"/>
      <c r="H106" s="54"/>
      <c r="I106" s="54"/>
      <c r="J106" s="56"/>
      <c r="K106" s="56"/>
      <c r="L106" s="70"/>
    </row>
    <row r="107" spans="1:12" ht="19.5" customHeight="1">
      <c r="A107" s="47"/>
      <c r="B107" s="49" t="str">
        <f>IF(COUNTIF(祝日!$B$2:$B$31,C107)&gt;0,"フィリピン祝日",IF(COUNTIF(祝日!$B$34:$B$63,C107)&gt;0,"日本の祝日",IF(COUNTIF(祝日!$B$66:$B$75,C107)&gt;0,"弊社休業日",IF(C107="","",TEXT(C107,"aaaa")))))</f>
        <v/>
      </c>
      <c r="C107" s="61"/>
      <c r="D107" s="52"/>
      <c r="E107" s="52"/>
      <c r="F107" s="53" t="str">
        <f t="shared" si="1"/>
        <v/>
      </c>
      <c r="G107" s="54"/>
      <c r="H107" s="54"/>
      <c r="I107" s="54"/>
      <c r="J107" s="56"/>
      <c r="K107" s="56"/>
      <c r="L107" s="70"/>
    </row>
    <row r="108" spans="1:12" ht="19.5" customHeight="1">
      <c r="A108" s="47"/>
      <c r="B108" s="49" t="str">
        <f>IF(COUNTIF(祝日!$B$2:$B$31,C108)&gt;0,"フィリピン祝日",IF(COUNTIF(祝日!$B$34:$B$63,C108)&gt;0,"日本の祝日",IF(COUNTIF(祝日!$B$66:$B$75,C108)&gt;0,"弊社休業日",IF(C108="","",TEXT(C108,"aaaa")))))</f>
        <v/>
      </c>
      <c r="C108" s="61"/>
      <c r="D108" s="52"/>
      <c r="E108" s="52"/>
      <c r="F108" s="53" t="str">
        <f t="shared" si="1"/>
        <v/>
      </c>
      <c r="G108" s="54"/>
      <c r="H108" s="54"/>
      <c r="I108" s="54"/>
      <c r="J108" s="56"/>
      <c r="K108" s="56"/>
      <c r="L108" s="70"/>
    </row>
    <row r="109" spans="1:12" ht="19.5" customHeight="1">
      <c r="A109" s="47"/>
      <c r="B109" s="49" t="str">
        <f>IF(COUNTIF(祝日!$B$2:$B$31,C109)&gt;0,"フィリピン祝日",IF(COUNTIF(祝日!$B$34:$B$63,C109)&gt;0,"日本の祝日",IF(COUNTIF(祝日!$B$66:$B$75,C109)&gt;0,"弊社休業日",IF(C109="","",TEXT(C109,"aaaa")))))</f>
        <v/>
      </c>
      <c r="C109" s="61"/>
      <c r="D109" s="52"/>
      <c r="E109" s="52"/>
      <c r="F109" s="53" t="str">
        <f t="shared" si="1"/>
        <v/>
      </c>
      <c r="G109" s="54"/>
      <c r="H109" s="54"/>
      <c r="I109" s="54"/>
      <c r="J109" s="56"/>
      <c r="K109" s="56"/>
      <c r="L109" s="70"/>
    </row>
    <row r="110" spans="1:12" ht="19.5" customHeight="1">
      <c r="A110" s="47"/>
      <c r="B110" s="49" t="str">
        <f>IF(COUNTIF(祝日!$B$2:$B$31,C110)&gt;0,"フィリピン祝日",IF(COUNTIF(祝日!$B$34:$B$63,C110)&gt;0,"日本の祝日",IF(COUNTIF(祝日!$B$66:$B$75,C110)&gt;0,"弊社休業日",IF(C110="","",TEXT(C110,"aaaa")))))</f>
        <v/>
      </c>
      <c r="C110" s="61"/>
      <c r="D110" s="52"/>
      <c r="E110" s="52"/>
      <c r="F110" s="53" t="str">
        <f t="shared" si="1"/>
        <v/>
      </c>
      <c r="G110" s="54"/>
      <c r="H110" s="54"/>
      <c r="I110" s="54"/>
      <c r="J110" s="56"/>
      <c r="K110" s="56"/>
      <c r="L110" s="70"/>
    </row>
    <row r="111" spans="1:12" ht="19.5" customHeight="1">
      <c r="A111" s="47"/>
      <c r="B111" s="49" t="str">
        <f>IF(COUNTIF(祝日!$B$2:$B$31,C111)&gt;0,"フィリピン祝日",IF(COUNTIF(祝日!$B$34:$B$63,C111)&gt;0,"日本の祝日",IF(COUNTIF(祝日!$B$66:$B$75,C111)&gt;0,"弊社休業日",IF(C111="","",TEXT(C111,"aaaa")))))</f>
        <v/>
      </c>
      <c r="C111" s="61"/>
      <c r="D111" s="52"/>
      <c r="E111" s="52"/>
      <c r="F111" s="53" t="str">
        <f t="shared" si="1"/>
        <v/>
      </c>
      <c r="G111" s="54"/>
      <c r="H111" s="54"/>
      <c r="I111" s="54"/>
      <c r="J111" s="56"/>
      <c r="K111" s="56"/>
      <c r="L111" s="70"/>
    </row>
    <row r="112" spans="1:12" ht="19.5" customHeight="1">
      <c r="A112" s="47"/>
      <c r="B112" s="49" t="str">
        <f>IF(COUNTIF(祝日!$B$2:$B$31,C112)&gt;0,"フィリピン祝日",IF(COUNTIF(祝日!$B$34:$B$63,C112)&gt;0,"日本の祝日",IF(COUNTIF(祝日!$B$66:$B$75,C112)&gt;0,"弊社休業日",IF(C112="","",TEXT(C112,"aaaa")))))</f>
        <v/>
      </c>
      <c r="C112" s="61"/>
      <c r="D112" s="52"/>
      <c r="E112" s="52"/>
      <c r="F112" s="53" t="str">
        <f t="shared" si="1"/>
        <v/>
      </c>
      <c r="G112" s="54"/>
      <c r="H112" s="54"/>
      <c r="I112" s="54"/>
      <c r="J112" s="56"/>
      <c r="K112" s="56"/>
      <c r="L112" s="70"/>
    </row>
    <row r="113" spans="1:12" ht="19.5" customHeight="1">
      <c r="A113" s="47"/>
      <c r="B113" s="49" t="str">
        <f>IF(COUNTIF(祝日!$B$2:$B$31,C113)&gt;0,"フィリピン祝日",IF(COUNTIF(祝日!$B$34:$B$63,C113)&gt;0,"日本の祝日",IF(COUNTIF(祝日!$B$66:$B$75,C113)&gt;0,"弊社休業日",IF(C113="","",TEXT(C113,"aaaa")))))</f>
        <v/>
      </c>
      <c r="C113" s="61"/>
      <c r="D113" s="52"/>
      <c r="E113" s="52"/>
      <c r="F113" s="53" t="str">
        <f t="shared" si="1"/>
        <v/>
      </c>
      <c r="G113" s="54"/>
      <c r="H113" s="54"/>
      <c r="I113" s="54"/>
      <c r="J113" s="56"/>
      <c r="K113" s="56"/>
      <c r="L113" s="70"/>
    </row>
    <row r="114" spans="1:12" ht="19.5" customHeight="1">
      <c r="A114" s="47"/>
      <c r="B114" s="49" t="str">
        <f>IF(COUNTIF(祝日!$B$2:$B$31,C114)&gt;0,"フィリピン祝日",IF(COUNTIF(祝日!$B$34:$B$63,C114)&gt;0,"日本の祝日",IF(COUNTIF(祝日!$B$66:$B$75,C114)&gt;0,"弊社休業日",IF(C114="","",TEXT(C114,"aaaa")))))</f>
        <v/>
      </c>
      <c r="C114" s="61"/>
      <c r="D114" s="52"/>
      <c r="E114" s="52"/>
      <c r="F114" s="53" t="str">
        <f t="shared" si="1"/>
        <v/>
      </c>
      <c r="G114" s="54"/>
      <c r="H114" s="54"/>
      <c r="I114" s="54"/>
      <c r="J114" s="56"/>
      <c r="K114" s="56"/>
      <c r="L114" s="70"/>
    </row>
    <row r="115" spans="1:12" ht="19.5" customHeight="1">
      <c r="A115" s="47"/>
      <c r="B115" s="49" t="str">
        <f>IF(COUNTIF(祝日!$B$2:$B$31,C115)&gt;0,"フィリピン祝日",IF(COUNTIF(祝日!$B$34:$B$63,C115)&gt;0,"日本の祝日",IF(COUNTIF(祝日!$B$66:$B$75,C115)&gt;0,"弊社休業日",IF(C115="","",TEXT(C115,"aaaa")))))</f>
        <v/>
      </c>
      <c r="C115" s="61"/>
      <c r="D115" s="52"/>
      <c r="E115" s="52"/>
      <c r="F115" s="53" t="str">
        <f t="shared" si="1"/>
        <v/>
      </c>
      <c r="G115" s="54"/>
      <c r="H115" s="54"/>
      <c r="I115" s="54"/>
      <c r="J115" s="56"/>
      <c r="K115" s="56"/>
      <c r="L115" s="70"/>
    </row>
    <row r="116" spans="1:12" ht="19.5" customHeight="1">
      <c r="A116" s="47"/>
      <c r="B116" s="49" t="str">
        <f>IF(COUNTIF(祝日!$B$2:$B$31,C116)&gt;0,"フィリピン祝日",IF(COUNTIF(祝日!$B$34:$B$63,C116)&gt;0,"日本の祝日",IF(COUNTIF(祝日!$B$66:$B$75,C116)&gt;0,"弊社休業日",IF(C116="","",TEXT(C116,"aaaa")))))</f>
        <v/>
      </c>
      <c r="C116" s="61"/>
      <c r="D116" s="52"/>
      <c r="E116" s="52"/>
      <c r="F116" s="53" t="str">
        <f t="shared" si="1"/>
        <v/>
      </c>
      <c r="G116" s="54"/>
      <c r="H116" s="54"/>
      <c r="I116" s="54"/>
      <c r="J116" s="56"/>
      <c r="K116" s="56"/>
      <c r="L116" s="70"/>
    </row>
    <row r="117" spans="1:12" ht="19.5" customHeight="1">
      <c r="A117" s="47"/>
      <c r="B117" s="49" t="str">
        <f>IF(COUNTIF(祝日!$B$2:$B$31,C117)&gt;0,"フィリピン祝日",IF(COUNTIF(祝日!$B$34:$B$63,C117)&gt;0,"日本の祝日",IF(COUNTIF(祝日!$B$66:$B$75,C117)&gt;0,"弊社休業日",IF(C117="","",TEXT(C117,"aaaa")))))</f>
        <v/>
      </c>
      <c r="C117" s="61"/>
      <c r="D117" s="52"/>
      <c r="E117" s="52"/>
      <c r="F117" s="53" t="str">
        <f t="shared" si="1"/>
        <v/>
      </c>
      <c r="G117" s="54"/>
      <c r="H117" s="54"/>
      <c r="I117" s="54"/>
      <c r="J117" s="56"/>
      <c r="K117" s="56"/>
      <c r="L117" s="70"/>
    </row>
    <row r="118" spans="1:12" ht="19.5" customHeight="1">
      <c r="A118" s="47"/>
      <c r="B118" s="49" t="str">
        <f>IF(COUNTIF(祝日!$B$2:$B$31,C118)&gt;0,"フィリピン祝日",IF(COUNTIF(祝日!$B$34:$B$63,C118)&gt;0,"日本の祝日",IF(COUNTIF(祝日!$B$66:$B$75,C118)&gt;0,"弊社休業日",IF(C118="","",TEXT(C118,"aaaa")))))</f>
        <v/>
      </c>
      <c r="C118" s="61"/>
      <c r="D118" s="52"/>
      <c r="E118" s="52"/>
      <c r="F118" s="53" t="str">
        <f t="shared" si="1"/>
        <v/>
      </c>
      <c r="G118" s="54"/>
      <c r="H118" s="54"/>
      <c r="I118" s="54"/>
      <c r="J118" s="56"/>
      <c r="K118" s="56"/>
      <c r="L118" s="70"/>
    </row>
    <row r="119" spans="1:12" ht="19.5" customHeight="1">
      <c r="A119" s="47"/>
      <c r="B119" s="49" t="str">
        <f>IF(COUNTIF(祝日!$B$2:$B$31,C119)&gt;0,"フィリピン祝日",IF(COUNTIF(祝日!$B$34:$B$63,C119)&gt;0,"日本の祝日",IF(COUNTIF(祝日!$B$66:$B$75,C119)&gt;0,"弊社休業日",IF(C119="","",TEXT(C119,"aaaa")))))</f>
        <v/>
      </c>
      <c r="C119" s="61"/>
      <c r="D119" s="52"/>
      <c r="E119" s="52"/>
      <c r="F119" s="53" t="str">
        <f t="shared" si="1"/>
        <v/>
      </c>
      <c r="G119" s="54"/>
      <c r="H119" s="54"/>
      <c r="I119" s="54"/>
      <c r="J119" s="56"/>
      <c r="K119" s="56"/>
      <c r="L119" s="70"/>
    </row>
    <row r="120" spans="1:12" ht="19.5" customHeight="1">
      <c r="A120" s="47"/>
      <c r="B120" s="49" t="str">
        <f>IF(COUNTIF(祝日!$B$2:$B$31,C120)&gt;0,"フィリピン祝日",IF(COUNTIF(祝日!$B$34:$B$63,C120)&gt;0,"日本の祝日",IF(COUNTIF(祝日!$B$66:$B$75,C120)&gt;0,"弊社休業日",IF(C120="","",TEXT(C120,"aaaa")))))</f>
        <v/>
      </c>
      <c r="C120" s="61"/>
      <c r="D120" s="52"/>
      <c r="E120" s="52"/>
      <c r="F120" s="53" t="str">
        <f t="shared" si="1"/>
        <v/>
      </c>
      <c r="G120" s="54"/>
      <c r="H120" s="54"/>
      <c r="I120" s="54"/>
      <c r="J120" s="56"/>
      <c r="K120" s="56"/>
      <c r="L120" s="70"/>
    </row>
    <row r="121" spans="1:12" ht="19.5" customHeight="1">
      <c r="A121" s="47"/>
      <c r="B121" s="49" t="str">
        <f>IF(COUNTIF(祝日!$B$2:$B$31,C121)&gt;0,"フィリピン祝日",IF(COUNTIF(祝日!$B$34:$B$63,C121)&gt;0,"日本の祝日",IF(COUNTIF(祝日!$B$66:$B$75,C121)&gt;0,"弊社休業日",IF(C121="","",TEXT(C121,"aaaa")))))</f>
        <v/>
      </c>
      <c r="C121" s="61"/>
      <c r="D121" s="52"/>
      <c r="E121" s="52"/>
      <c r="F121" s="53" t="str">
        <f t="shared" si="1"/>
        <v/>
      </c>
      <c r="G121" s="54"/>
      <c r="H121" s="54"/>
      <c r="I121" s="54"/>
      <c r="J121" s="56"/>
      <c r="K121" s="56"/>
      <c r="L121" s="70"/>
    </row>
    <row r="122" spans="1:12" ht="19.5" customHeight="1">
      <c r="A122" s="47"/>
      <c r="B122" s="49" t="str">
        <f>IF(COUNTIF(祝日!$B$2:$B$31,C122)&gt;0,"フィリピン祝日",IF(COUNTIF(祝日!$B$34:$B$63,C122)&gt;0,"日本の祝日",IF(COUNTIF(祝日!$B$66:$B$75,C122)&gt;0,"弊社休業日",IF(C122="","",TEXT(C122,"aaaa")))))</f>
        <v/>
      </c>
      <c r="C122" s="61"/>
      <c r="D122" s="52"/>
      <c r="E122" s="52"/>
      <c r="F122" s="53" t="str">
        <f t="shared" si="1"/>
        <v/>
      </c>
      <c r="G122" s="54"/>
      <c r="H122" s="54"/>
      <c r="I122" s="54"/>
      <c r="J122" s="56"/>
      <c r="K122" s="56"/>
      <c r="L122" s="70"/>
    </row>
    <row r="123" spans="1:12" ht="19.5" customHeight="1">
      <c r="A123" s="47"/>
      <c r="B123" s="49" t="str">
        <f>IF(COUNTIF(祝日!$B$2:$B$31,C123)&gt;0,"フィリピン祝日",IF(COUNTIF(祝日!$B$34:$B$63,C123)&gt;0,"日本の祝日",IF(COUNTIF(祝日!$B$66:$B$75,C123)&gt;0,"弊社休業日",IF(C123="","",TEXT(C123,"aaaa")))))</f>
        <v/>
      </c>
      <c r="C123" s="61"/>
      <c r="D123" s="52"/>
      <c r="E123" s="52"/>
      <c r="F123" s="53" t="str">
        <f t="shared" si="1"/>
        <v/>
      </c>
      <c r="G123" s="54"/>
      <c r="H123" s="54"/>
      <c r="I123" s="54"/>
      <c r="J123" s="56"/>
      <c r="K123" s="56"/>
      <c r="L123" s="70"/>
    </row>
    <row r="124" spans="1:12" ht="19.5" customHeight="1">
      <c r="A124" s="47"/>
      <c r="B124" s="49" t="str">
        <f>IF(COUNTIF(祝日!$B$2:$B$31,C124)&gt;0,"フィリピン祝日",IF(COUNTIF(祝日!$B$34:$B$63,C124)&gt;0,"日本の祝日",IF(COUNTIF(祝日!$B$66:$B$75,C124)&gt;0,"弊社休業日",IF(C124="","",TEXT(C124,"aaaa")))))</f>
        <v/>
      </c>
      <c r="C124" s="61"/>
      <c r="D124" s="52"/>
      <c r="E124" s="52"/>
      <c r="F124" s="53" t="str">
        <f t="shared" si="1"/>
        <v/>
      </c>
      <c r="G124" s="54"/>
      <c r="H124" s="54"/>
      <c r="I124" s="54"/>
      <c r="J124" s="56"/>
      <c r="K124" s="56"/>
      <c r="L124" s="70"/>
    </row>
    <row r="125" spans="1:12" ht="19.5" customHeight="1">
      <c r="A125" s="47"/>
      <c r="B125" s="49" t="str">
        <f>IF(COUNTIF(祝日!$B$2:$B$31,C125)&gt;0,"フィリピン祝日",IF(COUNTIF(祝日!$B$34:$B$63,C125)&gt;0,"日本の祝日",IF(COUNTIF(祝日!$B$66:$B$75,C125)&gt;0,"弊社休業日",IF(C125="","",TEXT(C125,"aaaa")))))</f>
        <v/>
      </c>
      <c r="C125" s="61"/>
      <c r="D125" s="52"/>
      <c r="E125" s="52"/>
      <c r="F125" s="53" t="str">
        <f t="shared" si="1"/>
        <v/>
      </c>
      <c r="G125" s="54"/>
      <c r="H125" s="54"/>
      <c r="I125" s="54"/>
      <c r="J125" s="56"/>
      <c r="K125" s="56"/>
      <c r="L125" s="70"/>
    </row>
    <row r="126" spans="1:12" ht="19.5" customHeight="1">
      <c r="A126" s="47"/>
      <c r="B126" s="49" t="str">
        <f>IF(COUNTIF(祝日!$B$2:$B$31,C126)&gt;0,"フィリピン祝日",IF(COUNTIF(祝日!$B$34:$B$63,C126)&gt;0,"日本の祝日",IF(COUNTIF(祝日!$B$66:$B$75,C126)&gt;0,"弊社休業日",IF(C126="","",TEXT(C126,"aaaa")))))</f>
        <v/>
      </c>
      <c r="C126" s="61"/>
      <c r="D126" s="52"/>
      <c r="E126" s="52"/>
      <c r="F126" s="53" t="str">
        <f t="shared" si="1"/>
        <v/>
      </c>
      <c r="G126" s="54"/>
      <c r="H126" s="54"/>
      <c r="I126" s="54"/>
      <c r="J126" s="56"/>
      <c r="K126" s="56"/>
      <c r="L126" s="70"/>
    </row>
    <row r="127" spans="1:12" ht="19.5" customHeight="1">
      <c r="A127" s="47"/>
      <c r="B127" s="49" t="str">
        <f>IF(COUNTIF(祝日!$B$2:$B$31,C127)&gt;0,"フィリピン祝日",IF(COUNTIF(祝日!$B$34:$B$63,C127)&gt;0,"日本の祝日",IF(COUNTIF(祝日!$B$66:$B$75,C127)&gt;0,"弊社休業日",IF(C127="","",TEXT(C127,"aaaa")))))</f>
        <v/>
      </c>
      <c r="C127" s="61"/>
      <c r="D127" s="52"/>
      <c r="E127" s="52"/>
      <c r="F127" s="53" t="str">
        <f t="shared" si="1"/>
        <v/>
      </c>
      <c r="G127" s="54"/>
      <c r="H127" s="54"/>
      <c r="I127" s="54"/>
      <c r="J127" s="56"/>
      <c r="K127" s="56"/>
      <c r="L127" s="70"/>
    </row>
    <row r="128" spans="1:12" ht="19.5" customHeight="1">
      <c r="A128" s="47"/>
      <c r="B128" s="49" t="str">
        <f>IF(COUNTIF(祝日!$B$2:$B$31,C128)&gt;0,"フィリピン祝日",IF(COUNTIF(祝日!$B$34:$B$63,C128)&gt;0,"日本の祝日",IF(COUNTIF(祝日!$B$66:$B$75,C128)&gt;0,"弊社休業日",IF(C128="","",TEXT(C128,"aaaa")))))</f>
        <v/>
      </c>
      <c r="C128" s="61"/>
      <c r="D128" s="52"/>
      <c r="E128" s="52"/>
      <c r="F128" s="53" t="str">
        <f t="shared" si="1"/>
        <v/>
      </c>
      <c r="G128" s="54"/>
      <c r="H128" s="54"/>
      <c r="I128" s="54"/>
      <c r="J128" s="56"/>
      <c r="K128" s="56"/>
      <c r="L128" s="70"/>
    </row>
    <row r="129" spans="1:12" ht="19.5" customHeight="1">
      <c r="A129" s="47"/>
      <c r="B129" s="49" t="str">
        <f>IF(COUNTIF(祝日!$B$2:$B$31,C129)&gt;0,"フィリピン祝日",IF(COUNTIF(祝日!$B$34:$B$63,C129)&gt;0,"日本の祝日",IF(COUNTIF(祝日!$B$66:$B$75,C129)&gt;0,"弊社休業日",IF(C129="","",TEXT(C129,"aaaa")))))</f>
        <v/>
      </c>
      <c r="C129" s="61"/>
      <c r="D129" s="52"/>
      <c r="E129" s="52"/>
      <c r="F129" s="53" t="str">
        <f t="shared" si="1"/>
        <v/>
      </c>
      <c r="G129" s="54"/>
      <c r="H129" s="54"/>
      <c r="I129" s="54"/>
      <c r="J129" s="56"/>
      <c r="K129" s="56"/>
      <c r="L129" s="70"/>
    </row>
    <row r="130" spans="1:12" ht="19.5" customHeight="1">
      <c r="A130" s="47"/>
      <c r="B130" s="49" t="str">
        <f>IF(COUNTIF(祝日!$B$2:$B$31,C130)&gt;0,"フィリピン祝日",IF(COUNTIF(祝日!$B$34:$B$63,C130)&gt;0,"日本の祝日",IF(COUNTIF(祝日!$B$66:$B$75,C130)&gt;0,"弊社休業日",IF(C130="","",TEXT(C130,"aaaa")))))</f>
        <v/>
      </c>
      <c r="C130" s="61"/>
      <c r="D130" s="52"/>
      <c r="E130" s="52"/>
      <c r="F130" s="53" t="str">
        <f t="shared" si="1"/>
        <v/>
      </c>
      <c r="G130" s="54"/>
      <c r="H130" s="54"/>
      <c r="I130" s="54"/>
      <c r="J130" s="56"/>
      <c r="K130" s="56"/>
      <c r="L130" s="70"/>
    </row>
    <row r="131" spans="1:12" ht="19.5" customHeight="1">
      <c r="A131" s="47"/>
      <c r="B131" s="49" t="str">
        <f>IF(COUNTIF(祝日!$B$2:$B$31,C131)&gt;0,"フィリピン祝日",IF(COUNTIF(祝日!$B$34:$B$63,C131)&gt;0,"日本の祝日",IF(COUNTIF(祝日!$B$66:$B$75,C131)&gt;0,"弊社休業日",IF(C131="","",TEXT(C131,"aaaa")))))</f>
        <v/>
      </c>
      <c r="C131" s="61"/>
      <c r="D131" s="52"/>
      <c r="E131" s="52"/>
      <c r="F131" s="53" t="str">
        <f t="shared" si="1"/>
        <v/>
      </c>
      <c r="G131" s="54"/>
      <c r="H131" s="54"/>
      <c r="I131" s="54"/>
      <c r="J131" s="56"/>
      <c r="K131" s="56"/>
      <c r="L131" s="70"/>
    </row>
    <row r="132" spans="1:12" ht="19.5" customHeight="1">
      <c r="A132" s="47"/>
      <c r="B132" s="49" t="str">
        <f>IF(COUNTIF(祝日!$B$2:$B$31,C132)&gt;0,"フィリピン祝日",IF(COUNTIF(祝日!$B$34:$B$63,C132)&gt;0,"日本の祝日",IF(COUNTIF(祝日!$B$66:$B$75,C132)&gt;0,"弊社休業日",IF(C132="","",TEXT(C132,"aaaa")))))</f>
        <v/>
      </c>
      <c r="C132" s="61"/>
      <c r="D132" s="52"/>
      <c r="E132" s="52"/>
      <c r="F132" s="53" t="str">
        <f t="shared" si="1"/>
        <v/>
      </c>
      <c r="G132" s="54"/>
      <c r="H132" s="54"/>
      <c r="I132" s="54"/>
      <c r="J132" s="56"/>
      <c r="K132" s="56"/>
      <c r="L132" s="70"/>
    </row>
    <row r="133" spans="1:12" ht="19.5" customHeight="1">
      <c r="A133" s="47"/>
      <c r="B133" s="49" t="str">
        <f>IF(COUNTIF(祝日!$B$2:$B$31,C133)&gt;0,"フィリピン祝日",IF(COUNTIF(祝日!$B$34:$B$63,C133)&gt;0,"日本の祝日",IF(COUNTIF(祝日!$B$66:$B$75,C133)&gt;0,"弊社休業日",IF(C133="","",TEXT(C133,"aaaa")))))</f>
        <v/>
      </c>
      <c r="C133" s="61"/>
      <c r="D133" s="52"/>
      <c r="E133" s="52"/>
      <c r="F133" s="53" t="str">
        <f t="shared" ref="F133:F196" si="2">IF(AND(D133&lt;&gt;"",E133&lt;&gt;""),E133-D133,"")</f>
        <v/>
      </c>
      <c r="G133" s="54"/>
      <c r="H133" s="54"/>
      <c r="I133" s="54"/>
      <c r="J133" s="56"/>
      <c r="K133" s="56"/>
      <c r="L133" s="70"/>
    </row>
    <row r="134" spans="1:12" ht="19.5" customHeight="1">
      <c r="A134" s="47"/>
      <c r="B134" s="49" t="str">
        <f>IF(COUNTIF(祝日!$B$2:$B$31,C134)&gt;0,"フィリピン祝日",IF(COUNTIF(祝日!$B$34:$B$63,C134)&gt;0,"日本の祝日",IF(COUNTIF(祝日!$B$66:$B$75,C134)&gt;0,"弊社休業日",IF(C134="","",TEXT(C134,"aaaa")))))</f>
        <v/>
      </c>
      <c r="C134" s="61"/>
      <c r="D134" s="52"/>
      <c r="E134" s="52"/>
      <c r="F134" s="53" t="str">
        <f t="shared" si="2"/>
        <v/>
      </c>
      <c r="G134" s="54"/>
      <c r="H134" s="54"/>
      <c r="I134" s="54"/>
      <c r="J134" s="56"/>
      <c r="K134" s="56"/>
      <c r="L134" s="70"/>
    </row>
    <row r="135" spans="1:12" ht="19.5" customHeight="1">
      <c r="A135" s="47"/>
      <c r="B135" s="49" t="str">
        <f>IF(COUNTIF(祝日!$B$2:$B$31,C135)&gt;0,"フィリピン祝日",IF(COUNTIF(祝日!$B$34:$B$63,C135)&gt;0,"日本の祝日",IF(COUNTIF(祝日!$B$66:$B$75,C135)&gt;0,"弊社休業日",IF(C135="","",TEXT(C135,"aaaa")))))</f>
        <v/>
      </c>
      <c r="C135" s="61"/>
      <c r="D135" s="52"/>
      <c r="E135" s="52"/>
      <c r="F135" s="53" t="str">
        <f t="shared" si="2"/>
        <v/>
      </c>
      <c r="G135" s="54"/>
      <c r="H135" s="54"/>
      <c r="I135" s="54"/>
      <c r="J135" s="56"/>
      <c r="K135" s="56"/>
      <c r="L135" s="70"/>
    </row>
    <row r="136" spans="1:12" ht="19.5" customHeight="1">
      <c r="A136" s="47"/>
      <c r="B136" s="49" t="str">
        <f>IF(COUNTIF(祝日!$B$2:$B$31,C136)&gt;0,"フィリピン祝日",IF(COUNTIF(祝日!$B$34:$B$63,C136)&gt;0,"日本の祝日",IF(COUNTIF(祝日!$B$66:$B$75,C136)&gt;0,"弊社休業日",IF(C136="","",TEXT(C136,"aaaa")))))</f>
        <v/>
      </c>
      <c r="C136" s="61"/>
      <c r="D136" s="52"/>
      <c r="E136" s="52"/>
      <c r="F136" s="53" t="str">
        <f t="shared" si="2"/>
        <v/>
      </c>
      <c r="G136" s="54"/>
      <c r="H136" s="54"/>
      <c r="I136" s="54"/>
      <c r="J136" s="56"/>
      <c r="K136" s="56"/>
      <c r="L136" s="70"/>
    </row>
    <row r="137" spans="1:12" ht="19.5" customHeight="1">
      <c r="A137" s="47"/>
      <c r="B137" s="49" t="str">
        <f>IF(COUNTIF(祝日!$B$2:$B$31,C137)&gt;0,"フィリピン祝日",IF(COUNTIF(祝日!$B$34:$B$63,C137)&gt;0,"日本の祝日",IF(COUNTIF(祝日!$B$66:$B$75,C137)&gt;0,"弊社休業日",IF(C137="","",TEXT(C137,"aaaa")))))</f>
        <v/>
      </c>
      <c r="C137" s="61"/>
      <c r="D137" s="52"/>
      <c r="E137" s="52"/>
      <c r="F137" s="53" t="str">
        <f t="shared" si="2"/>
        <v/>
      </c>
      <c r="G137" s="54"/>
      <c r="H137" s="54"/>
      <c r="I137" s="54"/>
      <c r="J137" s="56"/>
      <c r="K137" s="56"/>
      <c r="L137" s="70"/>
    </row>
    <row r="138" spans="1:12" ht="19.5" customHeight="1">
      <c r="A138" s="47"/>
      <c r="B138" s="49" t="str">
        <f>IF(COUNTIF(祝日!$B$2:$B$31,C138)&gt;0,"フィリピン祝日",IF(COUNTIF(祝日!$B$34:$B$63,C138)&gt;0,"日本の祝日",IF(COUNTIF(祝日!$B$66:$B$75,C138)&gt;0,"弊社休業日",IF(C138="","",TEXT(C138,"aaaa")))))</f>
        <v/>
      </c>
      <c r="C138" s="61"/>
      <c r="D138" s="52"/>
      <c r="E138" s="52"/>
      <c r="F138" s="53" t="str">
        <f t="shared" si="2"/>
        <v/>
      </c>
      <c r="G138" s="54"/>
      <c r="H138" s="54"/>
      <c r="I138" s="54"/>
      <c r="J138" s="56"/>
      <c r="K138" s="56"/>
      <c r="L138" s="70"/>
    </row>
    <row r="139" spans="1:12" ht="19.5" customHeight="1">
      <c r="A139" s="47"/>
      <c r="B139" s="49" t="str">
        <f>IF(COUNTIF(祝日!$B$2:$B$31,C139)&gt;0,"フィリピン祝日",IF(COUNTIF(祝日!$B$34:$B$63,C139)&gt;0,"日本の祝日",IF(COUNTIF(祝日!$B$66:$B$75,C139)&gt;0,"弊社休業日",IF(C139="","",TEXT(C139,"aaaa")))))</f>
        <v/>
      </c>
      <c r="C139" s="61"/>
      <c r="D139" s="52"/>
      <c r="E139" s="52"/>
      <c r="F139" s="53" t="str">
        <f t="shared" si="2"/>
        <v/>
      </c>
      <c r="G139" s="54"/>
      <c r="H139" s="54"/>
      <c r="I139" s="54"/>
      <c r="J139" s="56"/>
      <c r="K139" s="56"/>
      <c r="L139" s="70"/>
    </row>
    <row r="140" spans="1:12" ht="19.5" customHeight="1">
      <c r="A140" s="47"/>
      <c r="B140" s="49" t="str">
        <f>IF(COUNTIF(祝日!$B$2:$B$31,C140)&gt;0,"フィリピン祝日",IF(COUNTIF(祝日!$B$34:$B$63,C140)&gt;0,"日本の祝日",IF(COUNTIF(祝日!$B$66:$B$75,C140)&gt;0,"弊社休業日",IF(C140="","",TEXT(C140,"aaaa")))))</f>
        <v/>
      </c>
      <c r="C140" s="61"/>
      <c r="D140" s="52"/>
      <c r="E140" s="52"/>
      <c r="F140" s="53" t="str">
        <f t="shared" si="2"/>
        <v/>
      </c>
      <c r="G140" s="54"/>
      <c r="H140" s="54"/>
      <c r="I140" s="54"/>
      <c r="J140" s="56"/>
      <c r="K140" s="56"/>
      <c r="L140" s="70"/>
    </row>
    <row r="141" spans="1:12" ht="19.5" customHeight="1">
      <c r="A141" s="47"/>
      <c r="B141" s="49" t="str">
        <f>IF(COUNTIF(祝日!$B$2:$B$31,C141)&gt;0,"フィリピン祝日",IF(COUNTIF(祝日!$B$34:$B$63,C141)&gt;0,"日本の祝日",IF(COUNTIF(祝日!$B$66:$B$75,C141)&gt;0,"弊社休業日",IF(C141="","",TEXT(C141,"aaaa")))))</f>
        <v/>
      </c>
      <c r="C141" s="61"/>
      <c r="D141" s="52"/>
      <c r="E141" s="52"/>
      <c r="F141" s="53" t="str">
        <f t="shared" si="2"/>
        <v/>
      </c>
      <c r="G141" s="54"/>
      <c r="H141" s="54"/>
      <c r="I141" s="54"/>
      <c r="J141" s="56"/>
      <c r="K141" s="56"/>
      <c r="L141" s="70"/>
    </row>
    <row r="142" spans="1:12" ht="19.5" customHeight="1">
      <c r="A142" s="47"/>
      <c r="B142" s="49" t="str">
        <f>IF(COUNTIF(祝日!$B$2:$B$31,C142)&gt;0,"フィリピン祝日",IF(COUNTIF(祝日!$B$34:$B$63,C142)&gt;0,"日本の祝日",IF(COUNTIF(祝日!$B$66:$B$75,C142)&gt;0,"弊社休業日",IF(C142="","",TEXT(C142,"aaaa")))))</f>
        <v/>
      </c>
      <c r="C142" s="61"/>
      <c r="D142" s="52"/>
      <c r="E142" s="52"/>
      <c r="F142" s="53" t="str">
        <f t="shared" si="2"/>
        <v/>
      </c>
      <c r="G142" s="54"/>
      <c r="H142" s="54"/>
      <c r="I142" s="54"/>
      <c r="J142" s="56"/>
      <c r="K142" s="56"/>
      <c r="L142" s="70"/>
    </row>
    <row r="143" spans="1:12" ht="19.5" customHeight="1">
      <c r="A143" s="47"/>
      <c r="B143" s="49" t="str">
        <f>IF(COUNTIF(祝日!$B$2:$B$31,C143)&gt;0,"フィリピン祝日",IF(COUNTIF(祝日!$B$34:$B$63,C143)&gt;0,"日本の祝日",IF(COUNTIF(祝日!$B$66:$B$75,C143)&gt;0,"弊社休業日",IF(C143="","",TEXT(C143,"aaaa")))))</f>
        <v/>
      </c>
      <c r="C143" s="61"/>
      <c r="D143" s="52"/>
      <c r="E143" s="52"/>
      <c r="F143" s="53" t="str">
        <f t="shared" si="2"/>
        <v/>
      </c>
      <c r="G143" s="54"/>
      <c r="H143" s="54"/>
      <c r="I143" s="54"/>
      <c r="J143" s="56"/>
      <c r="K143" s="56"/>
      <c r="L143" s="70"/>
    </row>
    <row r="144" spans="1:12" ht="19.5" customHeight="1">
      <c r="A144" s="47"/>
      <c r="B144" s="49" t="str">
        <f>IF(COUNTIF(祝日!$B$2:$B$31,C144)&gt;0,"フィリピン祝日",IF(COUNTIF(祝日!$B$34:$B$63,C144)&gt;0,"日本の祝日",IF(COUNTIF(祝日!$B$66:$B$75,C144)&gt;0,"弊社休業日",IF(C144="","",TEXT(C144,"aaaa")))))</f>
        <v/>
      </c>
      <c r="C144" s="61"/>
      <c r="D144" s="52"/>
      <c r="E144" s="52"/>
      <c r="F144" s="53" t="str">
        <f t="shared" si="2"/>
        <v/>
      </c>
      <c r="G144" s="54"/>
      <c r="H144" s="54"/>
      <c r="I144" s="54"/>
      <c r="J144" s="56"/>
      <c r="K144" s="56"/>
      <c r="L144" s="70"/>
    </row>
    <row r="145" spans="1:12" ht="19.5" customHeight="1">
      <c r="A145" s="47"/>
      <c r="B145" s="49" t="str">
        <f>IF(COUNTIF(祝日!$B$2:$B$31,C145)&gt;0,"フィリピン祝日",IF(COUNTIF(祝日!$B$34:$B$63,C145)&gt;0,"日本の祝日",IF(COUNTIF(祝日!$B$66:$B$75,C145)&gt;0,"弊社休業日",IF(C145="","",TEXT(C145,"aaaa")))))</f>
        <v/>
      </c>
      <c r="C145" s="61"/>
      <c r="D145" s="52"/>
      <c r="E145" s="52"/>
      <c r="F145" s="53" t="str">
        <f t="shared" si="2"/>
        <v/>
      </c>
      <c r="G145" s="54"/>
      <c r="H145" s="54"/>
      <c r="I145" s="54"/>
      <c r="J145" s="56"/>
      <c r="K145" s="56"/>
      <c r="L145" s="70"/>
    </row>
    <row r="146" spans="1:12" ht="19.5" customHeight="1">
      <c r="A146" s="47"/>
      <c r="B146" s="49" t="str">
        <f>IF(COUNTIF(祝日!$B$2:$B$31,C146)&gt;0,"フィリピン祝日",IF(COUNTIF(祝日!$B$34:$B$63,C146)&gt;0,"日本の祝日",IF(COUNTIF(祝日!$B$66:$B$75,C146)&gt;0,"弊社休業日",IF(C146="","",TEXT(C146,"aaaa")))))</f>
        <v/>
      </c>
      <c r="C146" s="61"/>
      <c r="D146" s="52"/>
      <c r="E146" s="52"/>
      <c r="F146" s="53" t="str">
        <f t="shared" si="2"/>
        <v/>
      </c>
      <c r="G146" s="54"/>
      <c r="H146" s="54"/>
      <c r="I146" s="54"/>
      <c r="J146" s="56"/>
      <c r="K146" s="56"/>
      <c r="L146" s="70"/>
    </row>
    <row r="147" spans="1:12" ht="19.5" customHeight="1">
      <c r="A147" s="47"/>
      <c r="B147" s="49" t="str">
        <f>IF(COUNTIF(祝日!$B$2:$B$31,C147)&gt;0,"フィリピン祝日",IF(COUNTIF(祝日!$B$34:$B$63,C147)&gt;0,"日本の祝日",IF(COUNTIF(祝日!$B$66:$B$75,C147)&gt;0,"弊社休業日",IF(C147="","",TEXT(C147,"aaaa")))))</f>
        <v/>
      </c>
      <c r="C147" s="61"/>
      <c r="D147" s="52"/>
      <c r="E147" s="52"/>
      <c r="F147" s="53" t="str">
        <f t="shared" si="2"/>
        <v/>
      </c>
      <c r="G147" s="54"/>
      <c r="H147" s="54"/>
      <c r="I147" s="54"/>
      <c r="J147" s="56"/>
      <c r="K147" s="56"/>
      <c r="L147" s="70"/>
    </row>
    <row r="148" spans="1:12" ht="19.5" customHeight="1">
      <c r="A148" s="47"/>
      <c r="B148" s="49" t="str">
        <f>IF(COUNTIF(祝日!$B$2:$B$31,C148)&gt;0,"フィリピン祝日",IF(COUNTIF(祝日!$B$34:$B$63,C148)&gt;0,"日本の祝日",IF(COUNTIF(祝日!$B$66:$B$75,C148)&gt;0,"弊社休業日",IF(C148="","",TEXT(C148,"aaaa")))))</f>
        <v/>
      </c>
      <c r="C148" s="61"/>
      <c r="D148" s="52"/>
      <c r="E148" s="52"/>
      <c r="F148" s="53" t="str">
        <f t="shared" si="2"/>
        <v/>
      </c>
      <c r="G148" s="54"/>
      <c r="H148" s="54"/>
      <c r="I148" s="54"/>
      <c r="J148" s="56"/>
      <c r="K148" s="56"/>
      <c r="L148" s="70"/>
    </row>
    <row r="149" spans="1:12" ht="19.5" customHeight="1">
      <c r="A149" s="47"/>
      <c r="B149" s="49" t="str">
        <f>IF(COUNTIF(祝日!$B$2:$B$31,C149)&gt;0,"フィリピン祝日",IF(COUNTIF(祝日!$B$34:$B$63,C149)&gt;0,"日本の祝日",IF(COUNTIF(祝日!$B$66:$B$75,C149)&gt;0,"弊社休業日",IF(C149="","",TEXT(C149,"aaaa")))))</f>
        <v/>
      </c>
      <c r="C149" s="61"/>
      <c r="D149" s="52"/>
      <c r="E149" s="52"/>
      <c r="F149" s="53" t="str">
        <f t="shared" si="2"/>
        <v/>
      </c>
      <c r="G149" s="54"/>
      <c r="H149" s="54"/>
      <c r="I149" s="54"/>
      <c r="J149" s="56"/>
      <c r="K149" s="56"/>
      <c r="L149" s="70"/>
    </row>
    <row r="150" spans="1:12" ht="19.5" customHeight="1">
      <c r="A150" s="47"/>
      <c r="B150" s="49" t="str">
        <f>IF(COUNTIF(祝日!$B$2:$B$31,C150)&gt;0,"フィリピン祝日",IF(COUNTIF(祝日!$B$34:$B$63,C150)&gt;0,"日本の祝日",IF(COUNTIF(祝日!$B$66:$B$75,C150)&gt;0,"弊社休業日",IF(C150="","",TEXT(C150,"aaaa")))))</f>
        <v/>
      </c>
      <c r="C150" s="61"/>
      <c r="D150" s="52"/>
      <c r="E150" s="52"/>
      <c r="F150" s="53" t="str">
        <f t="shared" si="2"/>
        <v/>
      </c>
      <c r="G150" s="54"/>
      <c r="H150" s="54"/>
      <c r="I150" s="54"/>
      <c r="J150" s="56"/>
      <c r="K150" s="56"/>
      <c r="L150" s="70"/>
    </row>
    <row r="151" spans="1:12" ht="19.5" customHeight="1">
      <c r="A151" s="47"/>
      <c r="B151" s="49" t="str">
        <f>IF(COUNTIF(祝日!$B$2:$B$31,C151)&gt;0,"フィリピン祝日",IF(COUNTIF(祝日!$B$34:$B$63,C151)&gt;0,"日本の祝日",IF(COUNTIF(祝日!$B$66:$B$75,C151)&gt;0,"弊社休業日",IF(C151="","",TEXT(C151,"aaaa")))))</f>
        <v/>
      </c>
      <c r="C151" s="61"/>
      <c r="D151" s="52"/>
      <c r="E151" s="52"/>
      <c r="F151" s="53" t="str">
        <f t="shared" si="2"/>
        <v/>
      </c>
      <c r="G151" s="54"/>
      <c r="H151" s="54"/>
      <c r="I151" s="54"/>
      <c r="J151" s="56"/>
      <c r="K151" s="56"/>
      <c r="L151" s="70"/>
    </row>
    <row r="152" spans="1:12" ht="19.5" customHeight="1">
      <c r="A152" s="47"/>
      <c r="B152" s="49" t="str">
        <f>IF(COUNTIF(祝日!$B$2:$B$31,C152)&gt;0,"フィリピン祝日",IF(COUNTIF(祝日!$B$34:$B$63,C152)&gt;0,"日本の祝日",IF(COUNTIF(祝日!$B$66:$B$75,C152)&gt;0,"弊社休業日",IF(C152="","",TEXT(C152,"aaaa")))))</f>
        <v/>
      </c>
      <c r="C152" s="61"/>
      <c r="D152" s="52"/>
      <c r="E152" s="52"/>
      <c r="F152" s="53" t="str">
        <f t="shared" si="2"/>
        <v/>
      </c>
      <c r="G152" s="54"/>
      <c r="H152" s="54"/>
      <c r="I152" s="54"/>
      <c r="J152" s="56"/>
      <c r="K152" s="56"/>
      <c r="L152" s="70"/>
    </row>
    <row r="153" spans="1:12" ht="19.5" customHeight="1">
      <c r="A153" s="47"/>
      <c r="B153" s="49" t="str">
        <f>IF(COUNTIF(祝日!$B$2:$B$31,C153)&gt;0,"フィリピン祝日",IF(COUNTIF(祝日!$B$34:$B$63,C153)&gt;0,"日本の祝日",IF(COUNTIF(祝日!$B$66:$B$75,C153)&gt;0,"弊社休業日",IF(C153="","",TEXT(C153,"aaaa")))))</f>
        <v/>
      </c>
      <c r="C153" s="61"/>
      <c r="D153" s="52"/>
      <c r="E153" s="52"/>
      <c r="F153" s="53" t="str">
        <f t="shared" si="2"/>
        <v/>
      </c>
      <c r="G153" s="54"/>
      <c r="H153" s="54"/>
      <c r="I153" s="54"/>
      <c r="J153" s="56"/>
      <c r="K153" s="56"/>
      <c r="L153" s="70"/>
    </row>
    <row r="154" spans="1:12" ht="19.5" customHeight="1">
      <c r="A154" s="47"/>
      <c r="B154" s="49" t="str">
        <f>IF(COUNTIF(祝日!$B$2:$B$31,C154)&gt;0,"フィリピン祝日",IF(COUNTIF(祝日!$B$34:$B$63,C154)&gt;0,"日本の祝日",IF(COUNTIF(祝日!$B$66:$B$75,C154)&gt;0,"弊社休業日",IF(C154="","",TEXT(C154,"aaaa")))))</f>
        <v/>
      </c>
      <c r="C154" s="61"/>
      <c r="D154" s="52"/>
      <c r="E154" s="52"/>
      <c r="F154" s="53" t="str">
        <f t="shared" si="2"/>
        <v/>
      </c>
      <c r="G154" s="54"/>
      <c r="H154" s="54"/>
      <c r="I154" s="54"/>
      <c r="J154" s="56"/>
      <c r="K154" s="56"/>
      <c r="L154" s="70"/>
    </row>
    <row r="155" spans="1:12" ht="19.5" customHeight="1">
      <c r="A155" s="47"/>
      <c r="B155" s="49" t="str">
        <f>IF(COUNTIF(祝日!$B$2:$B$31,C155)&gt;0,"フィリピン祝日",IF(COUNTIF(祝日!$B$34:$B$63,C155)&gt;0,"日本の祝日",IF(COUNTIF(祝日!$B$66:$B$75,C155)&gt;0,"弊社休業日",IF(C155="","",TEXT(C155,"aaaa")))))</f>
        <v/>
      </c>
      <c r="C155" s="61"/>
      <c r="D155" s="52"/>
      <c r="E155" s="52"/>
      <c r="F155" s="53" t="str">
        <f t="shared" si="2"/>
        <v/>
      </c>
      <c r="G155" s="54"/>
      <c r="H155" s="54"/>
      <c r="I155" s="54"/>
      <c r="J155" s="56"/>
      <c r="K155" s="56"/>
      <c r="L155" s="70"/>
    </row>
    <row r="156" spans="1:12" ht="19.5" customHeight="1">
      <c r="A156" s="47"/>
      <c r="B156" s="49" t="str">
        <f>IF(COUNTIF(祝日!$B$2:$B$31,C156)&gt;0,"フィリピン祝日",IF(COUNTIF(祝日!$B$34:$B$63,C156)&gt;0,"日本の祝日",IF(COUNTIF(祝日!$B$66:$B$75,C156)&gt;0,"弊社休業日",IF(C156="","",TEXT(C156,"aaaa")))))</f>
        <v/>
      </c>
      <c r="C156" s="61"/>
      <c r="D156" s="52"/>
      <c r="E156" s="52"/>
      <c r="F156" s="53" t="str">
        <f t="shared" si="2"/>
        <v/>
      </c>
      <c r="G156" s="54"/>
      <c r="H156" s="54"/>
      <c r="I156" s="54"/>
      <c r="J156" s="56"/>
      <c r="K156" s="56"/>
      <c r="L156" s="70"/>
    </row>
    <row r="157" spans="1:12" ht="19.5" customHeight="1">
      <c r="A157" s="47"/>
      <c r="B157" s="49" t="str">
        <f>IF(COUNTIF(祝日!$B$2:$B$31,C157)&gt;0,"フィリピン祝日",IF(COUNTIF(祝日!$B$34:$B$63,C157)&gt;0,"日本の祝日",IF(COUNTIF(祝日!$B$66:$B$75,C157)&gt;0,"弊社休業日",IF(C157="","",TEXT(C157,"aaaa")))))</f>
        <v/>
      </c>
      <c r="C157" s="61"/>
      <c r="D157" s="52"/>
      <c r="E157" s="52"/>
      <c r="F157" s="53" t="str">
        <f t="shared" si="2"/>
        <v/>
      </c>
      <c r="G157" s="54"/>
      <c r="H157" s="54"/>
      <c r="I157" s="54"/>
      <c r="J157" s="56"/>
      <c r="K157" s="56"/>
      <c r="L157" s="70"/>
    </row>
    <row r="158" spans="1:12" ht="19.5" customHeight="1">
      <c r="A158" s="47"/>
      <c r="B158" s="49" t="str">
        <f>IF(COUNTIF(祝日!$B$2:$B$31,C158)&gt;0,"フィリピン祝日",IF(COUNTIF(祝日!$B$34:$B$63,C158)&gt;0,"日本の祝日",IF(COUNTIF(祝日!$B$66:$B$75,C158)&gt;0,"弊社休業日",IF(C158="","",TEXT(C158,"aaaa")))))</f>
        <v/>
      </c>
      <c r="C158" s="61"/>
      <c r="D158" s="52"/>
      <c r="E158" s="52"/>
      <c r="F158" s="53" t="str">
        <f t="shared" si="2"/>
        <v/>
      </c>
      <c r="G158" s="54"/>
      <c r="H158" s="54"/>
      <c r="I158" s="54"/>
      <c r="J158" s="56"/>
      <c r="K158" s="56"/>
      <c r="L158" s="70"/>
    </row>
    <row r="159" spans="1:12" ht="19.5" customHeight="1">
      <c r="A159" s="47"/>
      <c r="B159" s="49" t="str">
        <f>IF(COUNTIF(祝日!$B$2:$B$31,C159)&gt;0,"フィリピン祝日",IF(COUNTIF(祝日!$B$34:$B$63,C159)&gt;0,"日本の祝日",IF(COUNTIF(祝日!$B$66:$B$75,C159)&gt;0,"弊社休業日",IF(C159="","",TEXT(C159,"aaaa")))))</f>
        <v/>
      </c>
      <c r="C159" s="61"/>
      <c r="D159" s="52"/>
      <c r="E159" s="52"/>
      <c r="F159" s="53" t="str">
        <f t="shared" si="2"/>
        <v/>
      </c>
      <c r="G159" s="54"/>
      <c r="H159" s="54"/>
      <c r="I159" s="54"/>
      <c r="J159" s="56"/>
      <c r="K159" s="56"/>
      <c r="L159" s="70"/>
    </row>
    <row r="160" spans="1:12" ht="19.5" customHeight="1">
      <c r="A160" s="47"/>
      <c r="B160" s="49" t="str">
        <f>IF(COUNTIF(祝日!$B$2:$B$31,C160)&gt;0,"フィリピン祝日",IF(COUNTIF(祝日!$B$34:$B$63,C160)&gt;0,"日本の祝日",IF(COUNTIF(祝日!$B$66:$B$75,C160)&gt;0,"弊社休業日",IF(C160="","",TEXT(C160,"aaaa")))))</f>
        <v/>
      </c>
      <c r="C160" s="61"/>
      <c r="D160" s="52"/>
      <c r="E160" s="52"/>
      <c r="F160" s="53" t="str">
        <f t="shared" si="2"/>
        <v/>
      </c>
      <c r="G160" s="54"/>
      <c r="H160" s="54"/>
      <c r="I160" s="54"/>
      <c r="J160" s="56"/>
      <c r="K160" s="56"/>
      <c r="L160" s="70"/>
    </row>
    <row r="161" spans="1:12" ht="19.5" customHeight="1">
      <c r="A161" s="47"/>
      <c r="B161" s="49" t="str">
        <f>IF(COUNTIF(祝日!$B$2:$B$31,C161)&gt;0,"フィリピン祝日",IF(COUNTIF(祝日!$B$34:$B$63,C161)&gt;0,"日本の祝日",IF(COUNTIF(祝日!$B$66:$B$75,C161)&gt;0,"弊社休業日",IF(C161="","",TEXT(C161,"aaaa")))))</f>
        <v/>
      </c>
      <c r="C161" s="61"/>
      <c r="D161" s="52"/>
      <c r="E161" s="52"/>
      <c r="F161" s="53" t="str">
        <f t="shared" si="2"/>
        <v/>
      </c>
      <c r="G161" s="54"/>
      <c r="H161" s="54"/>
      <c r="I161" s="54"/>
      <c r="J161" s="56"/>
      <c r="K161" s="56"/>
      <c r="L161" s="70"/>
    </row>
    <row r="162" spans="1:12" ht="19.5" customHeight="1">
      <c r="A162" s="47"/>
      <c r="B162" s="49" t="str">
        <f>IF(COUNTIF(祝日!$B$2:$B$31,C162)&gt;0,"フィリピン祝日",IF(COUNTIF(祝日!$B$34:$B$63,C162)&gt;0,"日本の祝日",IF(COUNTIF(祝日!$B$66:$B$75,C162)&gt;0,"弊社休業日",IF(C162="","",TEXT(C162,"aaaa")))))</f>
        <v/>
      </c>
      <c r="C162" s="61"/>
      <c r="D162" s="52"/>
      <c r="E162" s="52"/>
      <c r="F162" s="53" t="str">
        <f t="shared" si="2"/>
        <v/>
      </c>
      <c r="G162" s="54"/>
      <c r="H162" s="54"/>
      <c r="I162" s="54"/>
      <c r="J162" s="56"/>
      <c r="K162" s="56"/>
      <c r="L162" s="70"/>
    </row>
    <row r="163" spans="1:12" ht="19.5" customHeight="1">
      <c r="A163" s="47"/>
      <c r="B163" s="49" t="str">
        <f>IF(COUNTIF(祝日!$B$2:$B$31,C163)&gt;0,"フィリピン祝日",IF(COUNTIF(祝日!$B$34:$B$63,C163)&gt;0,"日本の祝日",IF(COUNTIF(祝日!$B$66:$B$75,C163)&gt;0,"弊社休業日",IF(C163="","",TEXT(C163,"aaaa")))))</f>
        <v/>
      </c>
      <c r="C163" s="61"/>
      <c r="D163" s="52"/>
      <c r="E163" s="52"/>
      <c r="F163" s="53" t="str">
        <f t="shared" si="2"/>
        <v/>
      </c>
      <c r="G163" s="54"/>
      <c r="H163" s="54"/>
      <c r="I163" s="54"/>
      <c r="J163" s="56"/>
      <c r="K163" s="56"/>
      <c r="L163" s="70"/>
    </row>
    <row r="164" spans="1:12" ht="19.5" customHeight="1">
      <c r="A164" s="47"/>
      <c r="B164" s="49" t="str">
        <f>IF(COUNTIF(祝日!$B$2:$B$31,C164)&gt;0,"フィリピン祝日",IF(COUNTIF(祝日!$B$34:$B$63,C164)&gt;0,"日本の祝日",IF(COUNTIF(祝日!$B$66:$B$75,C164)&gt;0,"弊社休業日",IF(C164="","",TEXT(C164,"aaaa")))))</f>
        <v/>
      </c>
      <c r="C164" s="61"/>
      <c r="D164" s="52"/>
      <c r="E164" s="52"/>
      <c r="F164" s="53" t="str">
        <f t="shared" si="2"/>
        <v/>
      </c>
      <c r="G164" s="54"/>
      <c r="H164" s="54"/>
      <c r="I164" s="54"/>
      <c r="J164" s="56"/>
      <c r="K164" s="56"/>
      <c r="L164" s="70"/>
    </row>
    <row r="165" spans="1:12" ht="19.5" customHeight="1">
      <c r="A165" s="47"/>
      <c r="B165" s="49" t="str">
        <f>IF(COUNTIF(祝日!$B$2:$B$31,C165)&gt;0,"フィリピン祝日",IF(COUNTIF(祝日!$B$34:$B$63,C165)&gt;0,"日本の祝日",IF(COUNTIF(祝日!$B$66:$B$75,C165)&gt;0,"弊社休業日",IF(C165="","",TEXT(C165,"aaaa")))))</f>
        <v/>
      </c>
      <c r="C165" s="61"/>
      <c r="D165" s="52"/>
      <c r="E165" s="52"/>
      <c r="F165" s="53" t="str">
        <f t="shared" si="2"/>
        <v/>
      </c>
      <c r="G165" s="54"/>
      <c r="H165" s="54"/>
      <c r="I165" s="54"/>
      <c r="J165" s="56"/>
      <c r="K165" s="56"/>
      <c r="L165" s="70"/>
    </row>
    <row r="166" spans="1:12" ht="19.5" customHeight="1">
      <c r="A166" s="47"/>
      <c r="B166" s="49" t="str">
        <f>IF(COUNTIF(祝日!$B$2:$B$31,C166)&gt;0,"フィリピン祝日",IF(COUNTIF(祝日!$B$34:$B$63,C166)&gt;0,"日本の祝日",IF(COUNTIF(祝日!$B$66:$B$75,C166)&gt;0,"弊社休業日",IF(C166="","",TEXT(C166,"aaaa")))))</f>
        <v/>
      </c>
      <c r="C166" s="61"/>
      <c r="D166" s="52"/>
      <c r="E166" s="52"/>
      <c r="F166" s="53" t="str">
        <f t="shared" si="2"/>
        <v/>
      </c>
      <c r="G166" s="54"/>
      <c r="H166" s="54"/>
      <c r="I166" s="54"/>
      <c r="J166" s="56"/>
      <c r="K166" s="56"/>
      <c r="L166" s="70"/>
    </row>
    <row r="167" spans="1:12" ht="19.5" customHeight="1">
      <c r="A167" s="47"/>
      <c r="B167" s="49" t="str">
        <f>IF(COUNTIF(祝日!$B$2:$B$31,C167)&gt;0,"フィリピン祝日",IF(COUNTIF(祝日!$B$34:$B$63,C167)&gt;0,"日本の祝日",IF(COUNTIF(祝日!$B$66:$B$75,C167)&gt;0,"弊社休業日",IF(C167="","",TEXT(C167,"aaaa")))))</f>
        <v/>
      </c>
      <c r="C167" s="61"/>
      <c r="D167" s="52"/>
      <c r="E167" s="52"/>
      <c r="F167" s="53" t="str">
        <f t="shared" si="2"/>
        <v/>
      </c>
      <c r="G167" s="54"/>
      <c r="H167" s="54"/>
      <c r="I167" s="54"/>
      <c r="J167" s="56"/>
      <c r="K167" s="56"/>
      <c r="L167" s="70"/>
    </row>
    <row r="168" spans="1:12" ht="19.5" customHeight="1">
      <c r="A168" s="47"/>
      <c r="B168" s="49" t="str">
        <f>IF(COUNTIF(祝日!$B$2:$B$31,C168)&gt;0,"フィリピン祝日",IF(COUNTIF(祝日!$B$34:$B$63,C168)&gt;0,"日本の祝日",IF(COUNTIF(祝日!$B$66:$B$75,C168)&gt;0,"弊社休業日",IF(C168="","",TEXT(C168,"aaaa")))))</f>
        <v/>
      </c>
      <c r="C168" s="61"/>
      <c r="D168" s="52"/>
      <c r="E168" s="52"/>
      <c r="F168" s="53" t="str">
        <f t="shared" si="2"/>
        <v/>
      </c>
      <c r="G168" s="54"/>
      <c r="H168" s="54"/>
      <c r="I168" s="54"/>
      <c r="J168" s="56"/>
      <c r="K168" s="56"/>
      <c r="L168" s="70"/>
    </row>
    <row r="169" spans="1:12" ht="19.5" customHeight="1">
      <c r="A169" s="47"/>
      <c r="B169" s="49" t="str">
        <f>IF(COUNTIF(祝日!$B$2:$B$31,C169)&gt;0,"フィリピン祝日",IF(COUNTIF(祝日!$B$34:$B$63,C169)&gt;0,"日本の祝日",IF(COUNTIF(祝日!$B$66:$B$75,C169)&gt;0,"弊社休業日",IF(C169="","",TEXT(C169,"aaaa")))))</f>
        <v/>
      </c>
      <c r="C169" s="61"/>
      <c r="D169" s="52"/>
      <c r="E169" s="52"/>
      <c r="F169" s="53" t="str">
        <f t="shared" si="2"/>
        <v/>
      </c>
      <c r="G169" s="54"/>
      <c r="H169" s="54"/>
      <c r="I169" s="54"/>
      <c r="J169" s="56"/>
      <c r="K169" s="56"/>
      <c r="L169" s="70"/>
    </row>
    <row r="170" spans="1:12" ht="19.5" customHeight="1">
      <c r="A170" s="47"/>
      <c r="B170" s="49" t="str">
        <f>IF(COUNTIF(祝日!$B$2:$B$31,C170)&gt;0,"フィリピン祝日",IF(COUNTIF(祝日!$B$34:$B$63,C170)&gt;0,"日本の祝日",IF(COUNTIF(祝日!$B$66:$B$75,C170)&gt;0,"弊社休業日",IF(C170="","",TEXT(C170,"aaaa")))))</f>
        <v/>
      </c>
      <c r="C170" s="61"/>
      <c r="D170" s="52"/>
      <c r="E170" s="52"/>
      <c r="F170" s="53" t="str">
        <f t="shared" si="2"/>
        <v/>
      </c>
      <c r="G170" s="54"/>
      <c r="H170" s="54"/>
      <c r="I170" s="54"/>
      <c r="J170" s="56"/>
      <c r="K170" s="56"/>
      <c r="L170" s="70"/>
    </row>
    <row r="171" spans="1:12" ht="19.5" customHeight="1">
      <c r="A171" s="47"/>
      <c r="B171" s="49" t="str">
        <f>IF(COUNTIF(祝日!$B$2:$B$31,C171)&gt;0,"フィリピン祝日",IF(COUNTIF(祝日!$B$34:$B$63,C171)&gt;0,"日本の祝日",IF(COUNTIF(祝日!$B$66:$B$75,C171)&gt;0,"弊社休業日",IF(C171="","",TEXT(C171,"aaaa")))))</f>
        <v/>
      </c>
      <c r="C171" s="61"/>
      <c r="D171" s="52"/>
      <c r="E171" s="52"/>
      <c r="F171" s="53" t="str">
        <f t="shared" si="2"/>
        <v/>
      </c>
      <c r="G171" s="54"/>
      <c r="H171" s="54"/>
      <c r="I171" s="54"/>
      <c r="J171" s="56"/>
      <c r="K171" s="56"/>
      <c r="L171" s="70"/>
    </row>
    <row r="172" spans="1:12" ht="19.5" customHeight="1">
      <c r="A172" s="47"/>
      <c r="B172" s="49" t="str">
        <f>IF(COUNTIF(祝日!$B$2:$B$31,C172)&gt;0,"フィリピン祝日",IF(COUNTIF(祝日!$B$34:$B$63,C172)&gt;0,"日本の祝日",IF(COUNTIF(祝日!$B$66:$B$75,C172)&gt;0,"弊社休業日",IF(C172="","",TEXT(C172,"aaaa")))))</f>
        <v/>
      </c>
      <c r="C172" s="61"/>
      <c r="D172" s="52"/>
      <c r="E172" s="52"/>
      <c r="F172" s="53" t="str">
        <f t="shared" si="2"/>
        <v/>
      </c>
      <c r="G172" s="54"/>
      <c r="H172" s="54"/>
      <c r="I172" s="54"/>
      <c r="J172" s="56"/>
      <c r="K172" s="56"/>
      <c r="L172" s="70"/>
    </row>
    <row r="173" spans="1:12" ht="19.5" customHeight="1">
      <c r="A173" s="47"/>
      <c r="B173" s="49" t="str">
        <f>IF(COUNTIF(祝日!$B$2:$B$31,C173)&gt;0,"フィリピン祝日",IF(COUNTIF(祝日!$B$34:$B$63,C173)&gt;0,"日本の祝日",IF(COUNTIF(祝日!$B$66:$B$75,C173)&gt;0,"弊社休業日",IF(C173="","",TEXT(C173,"aaaa")))))</f>
        <v/>
      </c>
      <c r="C173" s="61"/>
      <c r="D173" s="52"/>
      <c r="E173" s="52"/>
      <c r="F173" s="53" t="str">
        <f t="shared" si="2"/>
        <v/>
      </c>
      <c r="G173" s="54"/>
      <c r="H173" s="54"/>
      <c r="I173" s="54"/>
      <c r="J173" s="56"/>
      <c r="K173" s="56"/>
      <c r="L173" s="70"/>
    </row>
    <row r="174" spans="1:12" ht="19.5" customHeight="1">
      <c r="A174" s="47"/>
      <c r="B174" s="49" t="str">
        <f>IF(COUNTIF(祝日!$B$2:$B$31,C174)&gt;0,"フィリピン祝日",IF(COUNTIF(祝日!$B$34:$B$63,C174)&gt;0,"日本の祝日",IF(COUNTIF(祝日!$B$66:$B$75,C174)&gt;0,"弊社休業日",IF(C174="","",TEXT(C174,"aaaa")))))</f>
        <v/>
      </c>
      <c r="C174" s="61"/>
      <c r="D174" s="52"/>
      <c r="E174" s="52"/>
      <c r="F174" s="53" t="str">
        <f t="shared" si="2"/>
        <v/>
      </c>
      <c r="G174" s="54"/>
      <c r="H174" s="54"/>
      <c r="I174" s="54"/>
      <c r="J174" s="56"/>
      <c r="K174" s="56"/>
      <c r="L174" s="70"/>
    </row>
    <row r="175" spans="1:12" ht="19.5" customHeight="1">
      <c r="A175" s="47"/>
      <c r="B175" s="49" t="str">
        <f>IF(COUNTIF(祝日!$B$2:$B$31,C175)&gt;0,"フィリピン祝日",IF(COUNTIF(祝日!$B$34:$B$63,C175)&gt;0,"日本の祝日",IF(COUNTIF(祝日!$B$66:$B$75,C175)&gt;0,"弊社休業日",IF(C175="","",TEXT(C175,"aaaa")))))</f>
        <v/>
      </c>
      <c r="C175" s="61"/>
      <c r="D175" s="52"/>
      <c r="E175" s="52"/>
      <c r="F175" s="53" t="str">
        <f t="shared" si="2"/>
        <v/>
      </c>
      <c r="G175" s="54"/>
      <c r="H175" s="54"/>
      <c r="I175" s="54"/>
      <c r="J175" s="56"/>
      <c r="K175" s="56"/>
      <c r="L175" s="70"/>
    </row>
    <row r="176" spans="1:12" ht="19.5" customHeight="1">
      <c r="A176" s="47"/>
      <c r="B176" s="49" t="str">
        <f>IF(COUNTIF(祝日!$B$2:$B$31,C176)&gt;0,"フィリピン祝日",IF(COUNTIF(祝日!$B$34:$B$63,C176)&gt;0,"日本の祝日",IF(COUNTIF(祝日!$B$66:$B$75,C176)&gt;0,"弊社休業日",IF(C176="","",TEXT(C176,"aaaa")))))</f>
        <v/>
      </c>
      <c r="C176" s="61"/>
      <c r="D176" s="52"/>
      <c r="E176" s="52"/>
      <c r="F176" s="53" t="str">
        <f t="shared" si="2"/>
        <v/>
      </c>
      <c r="G176" s="54"/>
      <c r="H176" s="54"/>
      <c r="I176" s="54"/>
      <c r="J176" s="56"/>
      <c r="K176" s="56"/>
      <c r="L176" s="70"/>
    </row>
    <row r="177" spans="1:12" ht="19.5" customHeight="1">
      <c r="A177" s="47"/>
      <c r="B177" s="49" t="str">
        <f>IF(COUNTIF(祝日!$B$2:$B$31,C177)&gt;0,"フィリピン祝日",IF(COUNTIF(祝日!$B$34:$B$63,C177)&gt;0,"日本の祝日",IF(COUNTIF(祝日!$B$66:$B$75,C177)&gt;0,"弊社休業日",IF(C177="","",TEXT(C177,"aaaa")))))</f>
        <v/>
      </c>
      <c r="C177" s="61"/>
      <c r="D177" s="52"/>
      <c r="E177" s="52"/>
      <c r="F177" s="53" t="str">
        <f t="shared" si="2"/>
        <v/>
      </c>
      <c r="G177" s="54"/>
      <c r="H177" s="54"/>
      <c r="I177" s="54"/>
      <c r="J177" s="56"/>
      <c r="K177" s="56"/>
      <c r="L177" s="70"/>
    </row>
    <row r="178" spans="1:12" ht="19.5" customHeight="1">
      <c r="A178" s="47"/>
      <c r="B178" s="49" t="str">
        <f>IF(COUNTIF(祝日!$B$2:$B$31,C178)&gt;0,"フィリピン祝日",IF(COUNTIF(祝日!$B$34:$B$63,C178)&gt;0,"日本の祝日",IF(COUNTIF(祝日!$B$66:$B$75,C178)&gt;0,"弊社休業日",IF(C178="","",TEXT(C178,"aaaa")))))</f>
        <v/>
      </c>
      <c r="C178" s="61"/>
      <c r="D178" s="52"/>
      <c r="E178" s="52"/>
      <c r="F178" s="53" t="str">
        <f t="shared" si="2"/>
        <v/>
      </c>
      <c r="G178" s="54"/>
      <c r="H178" s="54"/>
      <c r="I178" s="54"/>
      <c r="J178" s="56"/>
      <c r="K178" s="56"/>
      <c r="L178" s="70"/>
    </row>
    <row r="179" spans="1:12" ht="19.5" customHeight="1">
      <c r="A179" s="47"/>
      <c r="B179" s="49" t="str">
        <f>IF(COUNTIF(祝日!$B$2:$B$31,C179)&gt;0,"フィリピン祝日",IF(COUNTIF(祝日!$B$34:$B$63,C179)&gt;0,"日本の祝日",IF(COUNTIF(祝日!$B$66:$B$75,C179)&gt;0,"弊社休業日",IF(C179="","",TEXT(C179,"aaaa")))))</f>
        <v/>
      </c>
      <c r="C179" s="61"/>
      <c r="D179" s="52"/>
      <c r="E179" s="52"/>
      <c r="F179" s="53" t="str">
        <f t="shared" si="2"/>
        <v/>
      </c>
      <c r="G179" s="54"/>
      <c r="H179" s="54"/>
      <c r="I179" s="54"/>
      <c r="J179" s="56"/>
      <c r="K179" s="56"/>
      <c r="L179" s="70"/>
    </row>
    <row r="180" spans="1:12" ht="19.5" customHeight="1">
      <c r="A180" s="47"/>
      <c r="B180" s="49" t="str">
        <f>IF(COUNTIF(祝日!$B$2:$B$31,C180)&gt;0,"フィリピン祝日",IF(COUNTIF(祝日!$B$34:$B$63,C180)&gt;0,"日本の祝日",IF(COUNTIF(祝日!$B$66:$B$75,C180)&gt;0,"弊社休業日",IF(C180="","",TEXT(C180,"aaaa")))))</f>
        <v/>
      </c>
      <c r="C180" s="61"/>
      <c r="D180" s="52"/>
      <c r="E180" s="52"/>
      <c r="F180" s="53" t="str">
        <f t="shared" si="2"/>
        <v/>
      </c>
      <c r="G180" s="54"/>
      <c r="H180" s="54"/>
      <c r="I180" s="54"/>
      <c r="J180" s="56"/>
      <c r="K180" s="56"/>
      <c r="L180" s="70"/>
    </row>
    <row r="181" spans="1:12" ht="19.5" customHeight="1">
      <c r="A181" s="47"/>
      <c r="B181" s="49" t="str">
        <f>IF(COUNTIF(祝日!$B$2:$B$31,C181)&gt;0,"フィリピン祝日",IF(COUNTIF(祝日!$B$34:$B$63,C181)&gt;0,"日本の祝日",IF(COUNTIF(祝日!$B$66:$B$75,C181)&gt;0,"弊社休業日",IF(C181="","",TEXT(C181,"aaaa")))))</f>
        <v/>
      </c>
      <c r="C181" s="61"/>
      <c r="D181" s="52"/>
      <c r="E181" s="52"/>
      <c r="F181" s="53" t="str">
        <f t="shared" si="2"/>
        <v/>
      </c>
      <c r="G181" s="54"/>
      <c r="H181" s="54"/>
      <c r="I181" s="54"/>
      <c r="J181" s="56"/>
      <c r="K181" s="56"/>
      <c r="L181" s="70"/>
    </row>
    <row r="182" spans="1:12" ht="19.5" customHeight="1">
      <c r="A182" s="47"/>
      <c r="B182" s="49" t="str">
        <f>IF(COUNTIF(祝日!$B$2:$B$31,C182)&gt;0,"フィリピン祝日",IF(COUNTIF(祝日!$B$34:$B$63,C182)&gt;0,"日本の祝日",IF(COUNTIF(祝日!$B$66:$B$75,C182)&gt;0,"弊社休業日",IF(C182="","",TEXT(C182,"aaaa")))))</f>
        <v/>
      </c>
      <c r="C182" s="61"/>
      <c r="D182" s="52"/>
      <c r="E182" s="52"/>
      <c r="F182" s="53" t="str">
        <f t="shared" si="2"/>
        <v/>
      </c>
      <c r="G182" s="54"/>
      <c r="H182" s="54"/>
      <c r="I182" s="54"/>
      <c r="J182" s="56"/>
      <c r="K182" s="56"/>
      <c r="L182" s="70"/>
    </row>
    <row r="183" spans="1:12" ht="19.5" customHeight="1">
      <c r="A183" s="47"/>
      <c r="B183" s="49" t="str">
        <f>IF(COUNTIF(祝日!$B$2:$B$31,C183)&gt;0,"フィリピン祝日",IF(COUNTIF(祝日!$B$34:$B$63,C183)&gt;0,"日本の祝日",IF(COUNTIF(祝日!$B$66:$B$75,C183)&gt;0,"弊社休業日",IF(C183="","",TEXT(C183,"aaaa")))))</f>
        <v/>
      </c>
      <c r="C183" s="61"/>
      <c r="D183" s="52"/>
      <c r="E183" s="52"/>
      <c r="F183" s="53" t="str">
        <f t="shared" si="2"/>
        <v/>
      </c>
      <c r="G183" s="54"/>
      <c r="H183" s="54"/>
      <c r="I183" s="54"/>
      <c r="J183" s="56"/>
      <c r="K183" s="56"/>
      <c r="L183" s="70"/>
    </row>
    <row r="184" spans="1:12" ht="19.5" customHeight="1">
      <c r="A184" s="47"/>
      <c r="B184" s="49" t="str">
        <f>IF(COUNTIF(祝日!$B$2:$B$31,C184)&gt;0,"フィリピン祝日",IF(COUNTIF(祝日!$B$34:$B$63,C184)&gt;0,"日本の祝日",IF(COUNTIF(祝日!$B$66:$B$75,C184)&gt;0,"弊社休業日",IF(C184="","",TEXT(C184,"aaaa")))))</f>
        <v/>
      </c>
      <c r="C184" s="61"/>
      <c r="D184" s="52"/>
      <c r="E184" s="52"/>
      <c r="F184" s="53" t="str">
        <f t="shared" si="2"/>
        <v/>
      </c>
      <c r="G184" s="54"/>
      <c r="H184" s="54"/>
      <c r="I184" s="54"/>
      <c r="J184" s="56"/>
      <c r="K184" s="56"/>
      <c r="L184" s="70"/>
    </row>
    <row r="185" spans="1:12" ht="19.5" customHeight="1">
      <c r="A185" s="47"/>
      <c r="B185" s="49" t="str">
        <f>IF(COUNTIF(祝日!$B$2:$B$31,C185)&gt;0,"フィリピン祝日",IF(COUNTIF(祝日!$B$34:$B$63,C185)&gt;0,"日本の祝日",IF(COUNTIF(祝日!$B$66:$B$75,C185)&gt;0,"弊社休業日",IF(C185="","",TEXT(C185,"aaaa")))))</f>
        <v/>
      </c>
      <c r="C185" s="61"/>
      <c r="D185" s="52"/>
      <c r="E185" s="52"/>
      <c r="F185" s="53" t="str">
        <f t="shared" si="2"/>
        <v/>
      </c>
      <c r="G185" s="54"/>
      <c r="H185" s="54"/>
      <c r="I185" s="54"/>
      <c r="J185" s="56"/>
      <c r="K185" s="56"/>
      <c r="L185" s="70"/>
    </row>
    <row r="186" spans="1:12" ht="19.5" customHeight="1">
      <c r="A186" s="47"/>
      <c r="B186" s="49" t="str">
        <f>IF(COUNTIF(祝日!$B$2:$B$31,C186)&gt;0,"フィリピン祝日",IF(COUNTIF(祝日!$B$34:$B$63,C186)&gt;0,"日本の祝日",IF(COUNTIF(祝日!$B$66:$B$75,C186)&gt;0,"弊社休業日",IF(C186="","",TEXT(C186,"aaaa")))))</f>
        <v/>
      </c>
      <c r="C186" s="61"/>
      <c r="D186" s="52"/>
      <c r="E186" s="52"/>
      <c r="F186" s="53" t="str">
        <f t="shared" si="2"/>
        <v/>
      </c>
      <c r="G186" s="54"/>
      <c r="H186" s="54"/>
      <c r="I186" s="54"/>
      <c r="J186" s="56"/>
      <c r="K186" s="56"/>
      <c r="L186" s="70"/>
    </row>
    <row r="187" spans="1:12" ht="19.5" customHeight="1">
      <c r="A187" s="47"/>
      <c r="B187" s="49" t="str">
        <f>IF(COUNTIF(祝日!$B$2:$B$31,C187)&gt;0,"フィリピン祝日",IF(COUNTIF(祝日!$B$34:$B$63,C187)&gt;0,"日本の祝日",IF(COUNTIF(祝日!$B$66:$B$75,C187)&gt;0,"弊社休業日",IF(C187="","",TEXT(C187,"aaaa")))))</f>
        <v/>
      </c>
      <c r="C187" s="61"/>
      <c r="D187" s="52"/>
      <c r="E187" s="52"/>
      <c r="F187" s="53" t="str">
        <f t="shared" si="2"/>
        <v/>
      </c>
      <c r="G187" s="54"/>
      <c r="H187" s="54"/>
      <c r="I187" s="54"/>
      <c r="J187" s="56"/>
      <c r="K187" s="56"/>
      <c r="L187" s="70"/>
    </row>
    <row r="188" spans="1:12" ht="19.5" customHeight="1">
      <c r="A188" s="47"/>
      <c r="B188" s="49" t="str">
        <f>IF(COUNTIF(祝日!$B$2:$B$31,C188)&gt;0,"フィリピン祝日",IF(COUNTIF(祝日!$B$34:$B$63,C188)&gt;0,"日本の祝日",IF(COUNTIF(祝日!$B$66:$B$75,C188)&gt;0,"弊社休業日",IF(C188="","",TEXT(C188,"aaaa")))))</f>
        <v/>
      </c>
      <c r="C188" s="61"/>
      <c r="D188" s="52"/>
      <c r="E188" s="52"/>
      <c r="F188" s="53" t="str">
        <f t="shared" si="2"/>
        <v/>
      </c>
      <c r="G188" s="54"/>
      <c r="H188" s="54"/>
      <c r="I188" s="54"/>
      <c r="J188" s="56"/>
      <c r="K188" s="56"/>
      <c r="L188" s="70"/>
    </row>
    <row r="189" spans="1:12" ht="19.5" customHeight="1">
      <c r="A189" s="47"/>
      <c r="B189" s="49" t="str">
        <f>IF(COUNTIF(祝日!$B$2:$B$31,C189)&gt;0,"フィリピン祝日",IF(COUNTIF(祝日!$B$34:$B$63,C189)&gt;0,"日本の祝日",IF(COUNTIF(祝日!$B$66:$B$75,C189)&gt;0,"弊社休業日",IF(C189="","",TEXT(C189,"aaaa")))))</f>
        <v/>
      </c>
      <c r="C189" s="61"/>
      <c r="D189" s="52"/>
      <c r="E189" s="52"/>
      <c r="F189" s="53" t="str">
        <f t="shared" si="2"/>
        <v/>
      </c>
      <c r="G189" s="54"/>
      <c r="H189" s="54"/>
      <c r="I189" s="54"/>
      <c r="J189" s="56"/>
      <c r="K189" s="56"/>
      <c r="L189" s="70"/>
    </row>
    <row r="190" spans="1:12" ht="19.5" customHeight="1">
      <c r="A190" s="47"/>
      <c r="B190" s="49" t="str">
        <f>IF(COUNTIF(祝日!$B$2:$B$31,C190)&gt;0,"フィリピン祝日",IF(COUNTIF(祝日!$B$34:$B$63,C190)&gt;0,"日本の祝日",IF(COUNTIF(祝日!$B$66:$B$75,C190)&gt;0,"弊社休業日",IF(C190="","",TEXT(C190,"aaaa")))))</f>
        <v/>
      </c>
      <c r="C190" s="61"/>
      <c r="D190" s="52"/>
      <c r="E190" s="52"/>
      <c r="F190" s="53" t="str">
        <f t="shared" si="2"/>
        <v/>
      </c>
      <c r="G190" s="54"/>
      <c r="H190" s="54"/>
      <c r="I190" s="54"/>
      <c r="J190" s="56"/>
      <c r="K190" s="56"/>
      <c r="L190" s="70"/>
    </row>
    <row r="191" spans="1:12" ht="19.5" customHeight="1">
      <c r="A191" s="47"/>
      <c r="B191" s="49" t="str">
        <f>IF(COUNTIF(祝日!$B$2:$B$31,C191)&gt;0,"フィリピン祝日",IF(COUNTIF(祝日!$B$34:$B$63,C191)&gt;0,"日本の祝日",IF(COUNTIF(祝日!$B$66:$B$75,C191)&gt;0,"弊社休業日",IF(C191="","",TEXT(C191,"aaaa")))))</f>
        <v/>
      </c>
      <c r="C191" s="61"/>
      <c r="D191" s="52"/>
      <c r="E191" s="52"/>
      <c r="F191" s="53" t="str">
        <f t="shared" si="2"/>
        <v/>
      </c>
      <c r="G191" s="54"/>
      <c r="H191" s="54"/>
      <c r="I191" s="54"/>
      <c r="J191" s="56"/>
      <c r="K191" s="56"/>
      <c r="L191" s="70"/>
    </row>
    <row r="192" spans="1:12" ht="19.5" customHeight="1">
      <c r="A192" s="47"/>
      <c r="B192" s="49" t="str">
        <f>IF(COUNTIF(祝日!$B$2:$B$31,C192)&gt;0,"フィリピン祝日",IF(COUNTIF(祝日!$B$34:$B$63,C192)&gt;0,"日本の祝日",IF(COUNTIF(祝日!$B$66:$B$75,C192)&gt;0,"弊社休業日",IF(C192="","",TEXT(C192,"aaaa")))))</f>
        <v/>
      </c>
      <c r="C192" s="61"/>
      <c r="D192" s="52"/>
      <c r="E192" s="52"/>
      <c r="F192" s="53" t="str">
        <f t="shared" si="2"/>
        <v/>
      </c>
      <c r="G192" s="54"/>
      <c r="H192" s="54"/>
      <c r="I192" s="54"/>
      <c r="J192" s="56"/>
      <c r="K192" s="56"/>
      <c r="L192" s="70"/>
    </row>
    <row r="193" spans="1:12" ht="19.5" customHeight="1">
      <c r="A193" s="47"/>
      <c r="B193" s="49" t="str">
        <f>IF(COUNTIF(祝日!$B$2:$B$31,C193)&gt;0,"フィリピン祝日",IF(COUNTIF(祝日!$B$34:$B$63,C193)&gt;0,"日本の祝日",IF(COUNTIF(祝日!$B$66:$B$75,C193)&gt;0,"弊社休業日",IF(C193="","",TEXT(C193,"aaaa")))))</f>
        <v/>
      </c>
      <c r="C193" s="61"/>
      <c r="D193" s="52"/>
      <c r="E193" s="52"/>
      <c r="F193" s="53" t="str">
        <f t="shared" si="2"/>
        <v/>
      </c>
      <c r="G193" s="54"/>
      <c r="H193" s="54"/>
      <c r="I193" s="54"/>
      <c r="J193" s="56"/>
      <c r="K193" s="56"/>
      <c r="L193" s="70"/>
    </row>
    <row r="194" spans="1:12" ht="19.5" customHeight="1">
      <c r="A194" s="47"/>
      <c r="B194" s="49" t="str">
        <f>IF(COUNTIF(祝日!$B$2:$B$31,C194)&gt;0,"フィリピン祝日",IF(COUNTIF(祝日!$B$34:$B$63,C194)&gt;0,"日本の祝日",IF(COUNTIF(祝日!$B$66:$B$75,C194)&gt;0,"弊社休業日",IF(C194="","",TEXT(C194,"aaaa")))))</f>
        <v/>
      </c>
      <c r="C194" s="61"/>
      <c r="D194" s="52"/>
      <c r="E194" s="52"/>
      <c r="F194" s="53" t="str">
        <f t="shared" si="2"/>
        <v/>
      </c>
      <c r="G194" s="54"/>
      <c r="H194" s="54"/>
      <c r="I194" s="54"/>
      <c r="J194" s="56"/>
      <c r="K194" s="56"/>
      <c r="L194" s="70"/>
    </row>
    <row r="195" spans="1:12" ht="19.5" customHeight="1">
      <c r="A195" s="47"/>
      <c r="B195" s="49" t="str">
        <f>IF(COUNTIF(祝日!$B$2:$B$31,C195)&gt;0,"フィリピン祝日",IF(COUNTIF(祝日!$B$34:$B$63,C195)&gt;0,"日本の祝日",IF(COUNTIF(祝日!$B$66:$B$75,C195)&gt;0,"弊社休業日",IF(C195="","",TEXT(C195,"aaaa")))))</f>
        <v/>
      </c>
      <c r="C195" s="61"/>
      <c r="D195" s="52"/>
      <c r="E195" s="52"/>
      <c r="F195" s="53" t="str">
        <f t="shared" si="2"/>
        <v/>
      </c>
      <c r="G195" s="54"/>
      <c r="H195" s="54"/>
      <c r="I195" s="54"/>
      <c r="J195" s="56"/>
      <c r="K195" s="56"/>
      <c r="L195" s="70"/>
    </row>
    <row r="196" spans="1:12" ht="19.5" customHeight="1">
      <c r="A196" s="47"/>
      <c r="B196" s="49" t="str">
        <f>IF(COUNTIF(祝日!$B$2:$B$31,C196)&gt;0,"フィリピン祝日",IF(COUNTIF(祝日!$B$34:$B$63,C196)&gt;0,"日本の祝日",IF(COUNTIF(祝日!$B$66:$B$75,C196)&gt;0,"弊社休業日",IF(C196="","",TEXT(C196,"aaaa")))))</f>
        <v/>
      </c>
      <c r="C196" s="61"/>
      <c r="D196" s="52"/>
      <c r="E196" s="52"/>
      <c r="F196" s="53" t="str">
        <f t="shared" si="2"/>
        <v/>
      </c>
      <c r="G196" s="54"/>
      <c r="H196" s="54"/>
      <c r="I196" s="54"/>
      <c r="J196" s="56"/>
      <c r="K196" s="56"/>
      <c r="L196" s="70"/>
    </row>
    <row r="197" spans="1:12" ht="19.5" customHeight="1">
      <c r="A197" s="47"/>
      <c r="B197" s="49" t="str">
        <f>IF(COUNTIF(祝日!$B$2:$B$31,C197)&gt;0,"フィリピン祝日",IF(COUNTIF(祝日!$B$34:$B$63,C197)&gt;0,"日本の祝日",IF(COUNTIF(祝日!$B$66:$B$75,C197)&gt;0,"弊社休業日",IF(C197="","",TEXT(C197,"aaaa")))))</f>
        <v/>
      </c>
      <c r="C197" s="61"/>
      <c r="D197" s="52"/>
      <c r="E197" s="52"/>
      <c r="F197" s="53" t="str">
        <f t="shared" ref="F197:F260" si="3">IF(AND(D197&lt;&gt;"",E197&lt;&gt;""),E197-D197,"")</f>
        <v/>
      </c>
      <c r="G197" s="54"/>
      <c r="H197" s="54"/>
      <c r="I197" s="54"/>
      <c r="J197" s="56"/>
      <c r="K197" s="56"/>
      <c r="L197" s="70"/>
    </row>
    <row r="198" spans="1:12" ht="19.5" customHeight="1">
      <c r="A198" s="47"/>
      <c r="B198" s="49" t="str">
        <f>IF(COUNTIF(祝日!$B$2:$B$31,C198)&gt;0,"フィリピン祝日",IF(COUNTIF(祝日!$B$34:$B$63,C198)&gt;0,"日本の祝日",IF(COUNTIF(祝日!$B$66:$B$75,C198)&gt;0,"弊社休業日",IF(C198="","",TEXT(C198,"aaaa")))))</f>
        <v/>
      </c>
      <c r="C198" s="61"/>
      <c r="D198" s="52"/>
      <c r="E198" s="52"/>
      <c r="F198" s="53" t="str">
        <f t="shared" si="3"/>
        <v/>
      </c>
      <c r="G198" s="54"/>
      <c r="H198" s="54"/>
      <c r="I198" s="54"/>
      <c r="J198" s="56"/>
      <c r="K198" s="56"/>
      <c r="L198" s="70"/>
    </row>
    <row r="199" spans="1:12" ht="19.5" customHeight="1">
      <c r="A199" s="47"/>
      <c r="B199" s="49" t="str">
        <f>IF(COUNTIF(祝日!$B$2:$B$31,C199)&gt;0,"フィリピン祝日",IF(COUNTIF(祝日!$B$34:$B$63,C199)&gt;0,"日本の祝日",IF(COUNTIF(祝日!$B$66:$B$75,C199)&gt;0,"弊社休業日",IF(C199="","",TEXT(C199,"aaaa")))))</f>
        <v/>
      </c>
      <c r="C199" s="61"/>
      <c r="D199" s="52"/>
      <c r="E199" s="52"/>
      <c r="F199" s="53" t="str">
        <f t="shared" si="3"/>
        <v/>
      </c>
      <c r="G199" s="54"/>
      <c r="H199" s="54"/>
      <c r="I199" s="54"/>
      <c r="J199" s="56"/>
      <c r="K199" s="56"/>
      <c r="L199" s="70"/>
    </row>
    <row r="200" spans="1:12" ht="19.5" customHeight="1">
      <c r="A200" s="47"/>
      <c r="B200" s="49" t="str">
        <f>IF(COUNTIF(祝日!$B$2:$B$31,C200)&gt;0,"フィリピン祝日",IF(COUNTIF(祝日!$B$34:$B$63,C200)&gt;0,"日本の祝日",IF(COUNTIF(祝日!$B$66:$B$75,C200)&gt;0,"弊社休業日",IF(C200="","",TEXT(C200,"aaaa")))))</f>
        <v/>
      </c>
      <c r="C200" s="61"/>
      <c r="D200" s="52"/>
      <c r="E200" s="52"/>
      <c r="F200" s="53" t="str">
        <f t="shared" si="3"/>
        <v/>
      </c>
      <c r="G200" s="54"/>
      <c r="H200" s="54"/>
      <c r="I200" s="54"/>
      <c r="J200" s="56"/>
      <c r="K200" s="56"/>
      <c r="L200" s="70"/>
    </row>
    <row r="201" spans="1:12" ht="19.5" customHeight="1">
      <c r="A201" s="47"/>
      <c r="B201" s="49" t="str">
        <f>IF(COUNTIF(祝日!$B$2:$B$31,C201)&gt;0,"フィリピン祝日",IF(COUNTIF(祝日!$B$34:$B$63,C201)&gt;0,"日本の祝日",IF(COUNTIF(祝日!$B$66:$B$75,C201)&gt;0,"弊社休業日",IF(C201="","",TEXT(C201,"aaaa")))))</f>
        <v/>
      </c>
      <c r="C201" s="61"/>
      <c r="D201" s="52"/>
      <c r="E201" s="52"/>
      <c r="F201" s="53" t="str">
        <f t="shared" si="3"/>
        <v/>
      </c>
      <c r="G201" s="54"/>
      <c r="H201" s="54"/>
      <c r="I201" s="54"/>
      <c r="J201" s="56"/>
      <c r="K201" s="56"/>
      <c r="L201" s="70"/>
    </row>
    <row r="202" spans="1:12" ht="19.5" customHeight="1">
      <c r="A202" s="47"/>
      <c r="B202" s="49" t="str">
        <f>IF(COUNTIF(祝日!$B$2:$B$31,C202)&gt;0,"フィリピン祝日",IF(COUNTIF(祝日!$B$34:$B$63,C202)&gt;0,"日本の祝日",IF(COUNTIF(祝日!$B$66:$B$75,C202)&gt;0,"弊社休業日",IF(C202="","",TEXT(C202,"aaaa")))))</f>
        <v/>
      </c>
      <c r="C202" s="61"/>
      <c r="D202" s="52"/>
      <c r="E202" s="52"/>
      <c r="F202" s="53" t="str">
        <f t="shared" si="3"/>
        <v/>
      </c>
      <c r="G202" s="54"/>
      <c r="H202" s="54"/>
      <c r="I202" s="54"/>
      <c r="J202" s="56"/>
      <c r="K202" s="56"/>
      <c r="L202" s="70"/>
    </row>
    <row r="203" spans="1:12" ht="19.5" customHeight="1">
      <c r="A203" s="47"/>
      <c r="B203" s="49" t="str">
        <f>IF(COUNTIF(祝日!$B$2:$B$31,C203)&gt;0,"フィリピン祝日",IF(COUNTIF(祝日!$B$34:$B$63,C203)&gt;0,"日本の祝日",IF(COUNTIF(祝日!$B$66:$B$75,C203)&gt;0,"弊社休業日",IF(C203="","",TEXT(C203,"aaaa")))))</f>
        <v/>
      </c>
      <c r="C203" s="61"/>
      <c r="D203" s="52"/>
      <c r="E203" s="52"/>
      <c r="F203" s="53" t="str">
        <f t="shared" si="3"/>
        <v/>
      </c>
      <c r="G203" s="54"/>
      <c r="H203" s="54"/>
      <c r="I203" s="54"/>
      <c r="J203" s="56"/>
      <c r="K203" s="56"/>
      <c r="L203" s="70"/>
    </row>
    <row r="204" spans="1:12" ht="19.5" customHeight="1">
      <c r="A204" s="47"/>
      <c r="B204" s="49" t="str">
        <f>IF(COUNTIF(祝日!$B$2:$B$31,C204)&gt;0,"フィリピン祝日",IF(COUNTIF(祝日!$B$34:$B$63,C204)&gt;0,"日本の祝日",IF(COUNTIF(祝日!$B$66:$B$75,C204)&gt;0,"弊社休業日",IF(C204="","",TEXT(C204,"aaaa")))))</f>
        <v/>
      </c>
      <c r="C204" s="61"/>
      <c r="D204" s="52"/>
      <c r="E204" s="52"/>
      <c r="F204" s="53" t="str">
        <f t="shared" si="3"/>
        <v/>
      </c>
      <c r="G204" s="54"/>
      <c r="H204" s="54"/>
      <c r="I204" s="54"/>
      <c r="J204" s="56"/>
      <c r="K204" s="56"/>
      <c r="L204" s="70"/>
    </row>
    <row r="205" spans="1:12" ht="19.5" customHeight="1">
      <c r="A205" s="47"/>
      <c r="B205" s="49" t="str">
        <f>IF(COUNTIF(祝日!$B$2:$B$31,C205)&gt;0,"フィリピン祝日",IF(COUNTIF(祝日!$B$34:$B$63,C205)&gt;0,"日本の祝日",IF(COUNTIF(祝日!$B$66:$B$75,C205)&gt;0,"弊社休業日",IF(C205="","",TEXT(C205,"aaaa")))))</f>
        <v/>
      </c>
      <c r="C205" s="61"/>
      <c r="D205" s="52"/>
      <c r="E205" s="52"/>
      <c r="F205" s="53" t="str">
        <f t="shared" si="3"/>
        <v/>
      </c>
      <c r="G205" s="54"/>
      <c r="H205" s="54"/>
      <c r="I205" s="54"/>
      <c r="J205" s="56"/>
      <c r="K205" s="56"/>
      <c r="L205" s="70"/>
    </row>
    <row r="206" spans="1:12" ht="19.5" customHeight="1">
      <c r="A206" s="47"/>
      <c r="B206" s="49" t="str">
        <f>IF(COUNTIF(祝日!$B$2:$B$31,C206)&gt;0,"フィリピン祝日",IF(COUNTIF(祝日!$B$34:$B$63,C206)&gt;0,"日本の祝日",IF(COUNTIF(祝日!$B$66:$B$75,C206)&gt;0,"弊社休業日",IF(C206="","",TEXT(C206,"aaaa")))))</f>
        <v/>
      </c>
      <c r="C206" s="61"/>
      <c r="D206" s="52"/>
      <c r="E206" s="52"/>
      <c r="F206" s="53" t="str">
        <f t="shared" si="3"/>
        <v/>
      </c>
      <c r="G206" s="54"/>
      <c r="H206" s="54"/>
      <c r="I206" s="54"/>
      <c r="J206" s="56"/>
      <c r="K206" s="56"/>
      <c r="L206" s="70"/>
    </row>
    <row r="207" spans="1:12" ht="19.5" customHeight="1">
      <c r="A207" s="47"/>
      <c r="B207" s="49" t="str">
        <f>IF(COUNTIF(祝日!$B$2:$B$31,C207)&gt;0,"フィリピン祝日",IF(COUNTIF(祝日!$B$34:$B$63,C207)&gt;0,"日本の祝日",IF(COUNTIF(祝日!$B$66:$B$75,C207)&gt;0,"弊社休業日",IF(C207="","",TEXT(C207,"aaaa")))))</f>
        <v/>
      </c>
      <c r="C207" s="61"/>
      <c r="D207" s="52"/>
      <c r="E207" s="52"/>
      <c r="F207" s="53" t="str">
        <f t="shared" si="3"/>
        <v/>
      </c>
      <c r="G207" s="54"/>
      <c r="H207" s="54"/>
      <c r="I207" s="54"/>
      <c r="J207" s="56"/>
      <c r="K207" s="56"/>
      <c r="L207" s="70"/>
    </row>
    <row r="208" spans="1:12" ht="19.5" customHeight="1">
      <c r="A208" s="47"/>
      <c r="B208" s="49" t="str">
        <f>IF(COUNTIF(祝日!$B$2:$B$31,C208)&gt;0,"フィリピン祝日",IF(COUNTIF(祝日!$B$34:$B$63,C208)&gt;0,"日本の祝日",IF(COUNTIF(祝日!$B$66:$B$75,C208)&gt;0,"弊社休業日",IF(C208="","",TEXT(C208,"aaaa")))))</f>
        <v/>
      </c>
      <c r="C208" s="61"/>
      <c r="D208" s="52"/>
      <c r="E208" s="52"/>
      <c r="F208" s="53" t="str">
        <f t="shared" si="3"/>
        <v/>
      </c>
      <c r="G208" s="54"/>
      <c r="H208" s="54"/>
      <c r="I208" s="54"/>
      <c r="J208" s="56"/>
      <c r="K208" s="56"/>
      <c r="L208" s="70"/>
    </row>
    <row r="209" spans="1:12" ht="19.5" customHeight="1">
      <c r="A209" s="47"/>
      <c r="B209" s="49" t="str">
        <f>IF(COUNTIF(祝日!$B$2:$B$31,C209)&gt;0,"フィリピン祝日",IF(COUNTIF(祝日!$B$34:$B$63,C209)&gt;0,"日本の祝日",IF(COUNTIF(祝日!$B$66:$B$75,C209)&gt;0,"弊社休業日",IF(C209="","",TEXT(C209,"aaaa")))))</f>
        <v/>
      </c>
      <c r="C209" s="61"/>
      <c r="D209" s="52"/>
      <c r="E209" s="52"/>
      <c r="F209" s="53" t="str">
        <f t="shared" si="3"/>
        <v/>
      </c>
      <c r="G209" s="54"/>
      <c r="H209" s="54"/>
      <c r="I209" s="54"/>
      <c r="J209" s="56"/>
      <c r="K209" s="56"/>
      <c r="L209" s="70"/>
    </row>
    <row r="210" spans="1:12" ht="19.5" customHeight="1">
      <c r="A210" s="47"/>
      <c r="B210" s="49" t="str">
        <f>IF(COUNTIF(祝日!$B$2:$B$31,C210)&gt;0,"フィリピン祝日",IF(COUNTIF(祝日!$B$34:$B$63,C210)&gt;0,"日本の祝日",IF(COUNTIF(祝日!$B$66:$B$75,C210)&gt;0,"弊社休業日",IF(C210="","",TEXT(C210,"aaaa")))))</f>
        <v/>
      </c>
      <c r="C210" s="61"/>
      <c r="D210" s="52"/>
      <c r="E210" s="52"/>
      <c r="F210" s="53" t="str">
        <f t="shared" si="3"/>
        <v/>
      </c>
      <c r="G210" s="54"/>
      <c r="H210" s="54"/>
      <c r="I210" s="54"/>
      <c r="J210" s="56"/>
      <c r="K210" s="56"/>
      <c r="L210" s="70"/>
    </row>
    <row r="211" spans="1:12" ht="19.5" customHeight="1">
      <c r="A211" s="47"/>
      <c r="B211" s="49" t="str">
        <f>IF(COUNTIF(祝日!$B$2:$B$31,C211)&gt;0,"フィリピン祝日",IF(COUNTIF(祝日!$B$34:$B$63,C211)&gt;0,"日本の祝日",IF(COUNTIF(祝日!$B$66:$B$75,C211)&gt;0,"弊社休業日",IF(C211="","",TEXT(C211,"aaaa")))))</f>
        <v/>
      </c>
      <c r="C211" s="61"/>
      <c r="D211" s="52"/>
      <c r="E211" s="52"/>
      <c r="F211" s="53" t="str">
        <f t="shared" si="3"/>
        <v/>
      </c>
      <c r="G211" s="54"/>
      <c r="H211" s="54"/>
      <c r="I211" s="54"/>
      <c r="J211" s="56"/>
      <c r="K211" s="56"/>
      <c r="L211" s="70"/>
    </row>
    <row r="212" spans="1:12" ht="19.5" customHeight="1">
      <c r="A212" s="47"/>
      <c r="B212" s="49" t="str">
        <f>IF(COUNTIF(祝日!$B$2:$B$31,C212)&gt;0,"フィリピン祝日",IF(COUNTIF(祝日!$B$34:$B$63,C212)&gt;0,"日本の祝日",IF(COUNTIF(祝日!$B$66:$B$75,C212)&gt;0,"弊社休業日",IF(C212="","",TEXT(C212,"aaaa")))))</f>
        <v/>
      </c>
      <c r="C212" s="61"/>
      <c r="D212" s="52"/>
      <c r="E212" s="52"/>
      <c r="F212" s="53" t="str">
        <f t="shared" si="3"/>
        <v/>
      </c>
      <c r="G212" s="54"/>
      <c r="H212" s="54"/>
      <c r="I212" s="54"/>
      <c r="J212" s="56"/>
      <c r="K212" s="56"/>
      <c r="L212" s="70"/>
    </row>
    <row r="213" spans="1:12" ht="19.5" customHeight="1">
      <c r="A213" s="47"/>
      <c r="B213" s="49" t="str">
        <f>IF(COUNTIF(祝日!$B$2:$B$31,C213)&gt;0,"フィリピン祝日",IF(COUNTIF(祝日!$B$34:$B$63,C213)&gt;0,"日本の祝日",IF(COUNTIF(祝日!$B$66:$B$75,C213)&gt;0,"弊社休業日",IF(C213="","",TEXT(C213,"aaaa")))))</f>
        <v/>
      </c>
      <c r="C213" s="61"/>
      <c r="D213" s="52"/>
      <c r="E213" s="52"/>
      <c r="F213" s="53" t="str">
        <f t="shared" si="3"/>
        <v/>
      </c>
      <c r="G213" s="54"/>
      <c r="H213" s="54"/>
      <c r="I213" s="54"/>
      <c r="J213" s="56"/>
      <c r="K213" s="56"/>
      <c r="L213" s="70"/>
    </row>
    <row r="214" spans="1:12" ht="19.5" customHeight="1">
      <c r="A214" s="47"/>
      <c r="B214" s="49" t="str">
        <f>IF(COUNTIF(祝日!$B$2:$B$31,C214)&gt;0,"フィリピン祝日",IF(COUNTIF(祝日!$B$34:$B$63,C214)&gt;0,"日本の祝日",IF(COUNTIF(祝日!$B$66:$B$75,C214)&gt;0,"弊社休業日",IF(C214="","",TEXT(C214,"aaaa")))))</f>
        <v/>
      </c>
      <c r="C214" s="61"/>
      <c r="D214" s="52"/>
      <c r="E214" s="52"/>
      <c r="F214" s="53" t="str">
        <f t="shared" si="3"/>
        <v/>
      </c>
      <c r="G214" s="54"/>
      <c r="H214" s="54"/>
      <c r="I214" s="54"/>
      <c r="J214" s="56"/>
      <c r="K214" s="56"/>
      <c r="L214" s="70"/>
    </row>
    <row r="215" spans="1:12" ht="19.5" customHeight="1">
      <c r="A215" s="47"/>
      <c r="B215" s="49" t="str">
        <f>IF(COUNTIF(祝日!$B$2:$B$31,C215)&gt;0,"フィリピン祝日",IF(COUNTIF(祝日!$B$34:$B$63,C215)&gt;0,"日本の祝日",IF(COUNTIF(祝日!$B$66:$B$75,C215)&gt;0,"弊社休業日",IF(C215="","",TEXT(C215,"aaaa")))))</f>
        <v/>
      </c>
      <c r="C215" s="61"/>
      <c r="D215" s="52"/>
      <c r="E215" s="52"/>
      <c r="F215" s="53" t="str">
        <f t="shared" si="3"/>
        <v/>
      </c>
      <c r="G215" s="54"/>
      <c r="H215" s="54"/>
      <c r="I215" s="54"/>
      <c r="J215" s="56"/>
      <c r="K215" s="56"/>
      <c r="L215" s="70"/>
    </row>
    <row r="216" spans="1:12" ht="19.5" customHeight="1">
      <c r="A216" s="47"/>
      <c r="B216" s="49" t="str">
        <f>IF(COUNTIF(祝日!$B$2:$B$31,C216)&gt;0,"フィリピン祝日",IF(COUNTIF(祝日!$B$34:$B$63,C216)&gt;0,"日本の祝日",IF(COUNTIF(祝日!$B$66:$B$75,C216)&gt;0,"弊社休業日",IF(C216="","",TEXT(C216,"aaaa")))))</f>
        <v/>
      </c>
      <c r="C216" s="61"/>
      <c r="D216" s="52"/>
      <c r="E216" s="52"/>
      <c r="F216" s="53" t="str">
        <f t="shared" si="3"/>
        <v/>
      </c>
      <c r="G216" s="54"/>
      <c r="H216" s="54"/>
      <c r="I216" s="54"/>
      <c r="J216" s="56"/>
      <c r="K216" s="56"/>
      <c r="L216" s="70"/>
    </row>
    <row r="217" spans="1:12" ht="19.5" customHeight="1">
      <c r="A217" s="47"/>
      <c r="B217" s="49" t="str">
        <f>IF(COUNTIF(祝日!$B$2:$B$31,C217)&gt;0,"フィリピン祝日",IF(COUNTIF(祝日!$B$34:$B$63,C217)&gt;0,"日本の祝日",IF(COUNTIF(祝日!$B$66:$B$75,C217)&gt;0,"弊社休業日",IF(C217="","",TEXT(C217,"aaaa")))))</f>
        <v/>
      </c>
      <c r="C217" s="61"/>
      <c r="D217" s="52"/>
      <c r="E217" s="52"/>
      <c r="F217" s="53" t="str">
        <f t="shared" si="3"/>
        <v/>
      </c>
      <c r="G217" s="54"/>
      <c r="H217" s="54"/>
      <c r="I217" s="54"/>
      <c r="J217" s="56"/>
      <c r="K217" s="56"/>
      <c r="L217" s="70"/>
    </row>
    <row r="218" spans="1:12" ht="19.5" customHeight="1">
      <c r="A218" s="47"/>
      <c r="B218" s="49" t="str">
        <f>IF(COUNTIF(祝日!$B$2:$B$31,C218)&gt;0,"フィリピン祝日",IF(COUNTIF(祝日!$B$34:$B$63,C218)&gt;0,"日本の祝日",IF(COUNTIF(祝日!$B$66:$B$75,C218)&gt;0,"弊社休業日",IF(C218="","",TEXT(C218,"aaaa")))))</f>
        <v/>
      </c>
      <c r="C218" s="61"/>
      <c r="D218" s="52"/>
      <c r="E218" s="52"/>
      <c r="F218" s="53" t="str">
        <f t="shared" si="3"/>
        <v/>
      </c>
      <c r="G218" s="54"/>
      <c r="H218" s="54"/>
      <c r="I218" s="54"/>
      <c r="J218" s="56"/>
      <c r="K218" s="56"/>
      <c r="L218" s="70"/>
    </row>
    <row r="219" spans="1:12" ht="19.5" customHeight="1">
      <c r="A219" s="47"/>
      <c r="B219" s="49" t="str">
        <f>IF(COUNTIF(祝日!$B$2:$B$31,C219)&gt;0,"フィリピン祝日",IF(COUNTIF(祝日!$B$34:$B$63,C219)&gt;0,"日本の祝日",IF(COUNTIF(祝日!$B$66:$B$75,C219)&gt;0,"弊社休業日",IF(C219="","",TEXT(C219,"aaaa")))))</f>
        <v/>
      </c>
      <c r="C219" s="61"/>
      <c r="D219" s="52"/>
      <c r="E219" s="52"/>
      <c r="F219" s="53" t="str">
        <f t="shared" si="3"/>
        <v/>
      </c>
      <c r="G219" s="54"/>
      <c r="H219" s="54"/>
      <c r="I219" s="54"/>
      <c r="J219" s="56"/>
      <c r="K219" s="56"/>
      <c r="L219" s="70"/>
    </row>
    <row r="220" spans="1:12" ht="19.5" customHeight="1">
      <c r="A220" s="47"/>
      <c r="B220" s="49" t="str">
        <f>IF(COUNTIF(祝日!$B$2:$B$31,C220)&gt;0,"フィリピン祝日",IF(COUNTIF(祝日!$B$34:$B$63,C220)&gt;0,"日本の祝日",IF(COUNTIF(祝日!$B$66:$B$75,C220)&gt;0,"弊社休業日",IF(C220="","",TEXT(C220,"aaaa")))))</f>
        <v/>
      </c>
      <c r="C220" s="61"/>
      <c r="D220" s="52"/>
      <c r="E220" s="52"/>
      <c r="F220" s="53" t="str">
        <f t="shared" si="3"/>
        <v/>
      </c>
      <c r="G220" s="54"/>
      <c r="H220" s="54"/>
      <c r="I220" s="54"/>
      <c r="J220" s="56"/>
      <c r="K220" s="56"/>
      <c r="L220" s="70"/>
    </row>
    <row r="221" spans="1:12" ht="19.5" customHeight="1">
      <c r="A221" s="47"/>
      <c r="B221" s="49" t="str">
        <f>IF(COUNTIF(祝日!$B$2:$B$31,C221)&gt;0,"フィリピン祝日",IF(COUNTIF(祝日!$B$34:$B$63,C221)&gt;0,"日本の祝日",IF(COUNTIF(祝日!$B$66:$B$75,C221)&gt;0,"弊社休業日",IF(C221="","",TEXT(C221,"aaaa")))))</f>
        <v/>
      </c>
      <c r="C221" s="61"/>
      <c r="D221" s="52"/>
      <c r="E221" s="52"/>
      <c r="F221" s="53" t="str">
        <f t="shared" si="3"/>
        <v/>
      </c>
      <c r="G221" s="54"/>
      <c r="H221" s="54"/>
      <c r="I221" s="54"/>
      <c r="J221" s="56"/>
      <c r="K221" s="56"/>
      <c r="L221" s="70"/>
    </row>
    <row r="222" spans="1:12" ht="19.5" customHeight="1">
      <c r="A222" s="47"/>
      <c r="B222" s="49" t="str">
        <f>IF(COUNTIF(祝日!$B$2:$B$31,C222)&gt;0,"フィリピン祝日",IF(COUNTIF(祝日!$B$34:$B$63,C222)&gt;0,"日本の祝日",IF(COUNTIF(祝日!$B$66:$B$75,C222)&gt;0,"弊社休業日",IF(C222="","",TEXT(C222,"aaaa")))))</f>
        <v/>
      </c>
      <c r="C222" s="61"/>
      <c r="D222" s="52"/>
      <c r="E222" s="52"/>
      <c r="F222" s="53" t="str">
        <f t="shared" si="3"/>
        <v/>
      </c>
      <c r="G222" s="54"/>
      <c r="H222" s="54"/>
      <c r="I222" s="54"/>
      <c r="J222" s="56"/>
      <c r="K222" s="56"/>
      <c r="L222" s="70"/>
    </row>
    <row r="223" spans="1:12" ht="19.5" customHeight="1">
      <c r="A223" s="47"/>
      <c r="B223" s="49" t="str">
        <f>IF(COUNTIF(祝日!$B$2:$B$31,C223)&gt;0,"フィリピン祝日",IF(COUNTIF(祝日!$B$34:$B$63,C223)&gt;0,"日本の祝日",IF(COUNTIF(祝日!$B$66:$B$75,C223)&gt;0,"弊社休業日",IF(C223="","",TEXT(C223,"aaaa")))))</f>
        <v/>
      </c>
      <c r="C223" s="61"/>
      <c r="D223" s="52"/>
      <c r="E223" s="52"/>
      <c r="F223" s="53" t="str">
        <f t="shared" si="3"/>
        <v/>
      </c>
      <c r="G223" s="54"/>
      <c r="H223" s="54"/>
      <c r="I223" s="54"/>
      <c r="J223" s="56"/>
      <c r="K223" s="56"/>
      <c r="L223" s="70"/>
    </row>
    <row r="224" spans="1:12" ht="19.5" customHeight="1">
      <c r="A224" s="47"/>
      <c r="B224" s="49" t="str">
        <f>IF(COUNTIF(祝日!$B$2:$B$31,C224)&gt;0,"フィリピン祝日",IF(COUNTIF(祝日!$B$34:$B$63,C224)&gt;0,"日本の祝日",IF(COUNTIF(祝日!$B$66:$B$75,C224)&gt;0,"弊社休業日",IF(C224="","",TEXT(C224,"aaaa")))))</f>
        <v/>
      </c>
      <c r="C224" s="61"/>
      <c r="D224" s="52"/>
      <c r="E224" s="52"/>
      <c r="F224" s="53" t="str">
        <f t="shared" si="3"/>
        <v/>
      </c>
      <c r="G224" s="54"/>
      <c r="H224" s="54"/>
      <c r="I224" s="54"/>
      <c r="J224" s="56"/>
      <c r="K224" s="56"/>
      <c r="L224" s="70"/>
    </row>
    <row r="225" spans="1:12" ht="19.5" customHeight="1">
      <c r="A225" s="47"/>
      <c r="B225" s="49" t="str">
        <f>IF(COUNTIF(祝日!$B$2:$B$31,C225)&gt;0,"フィリピン祝日",IF(COUNTIF(祝日!$B$34:$B$63,C225)&gt;0,"日本の祝日",IF(COUNTIF(祝日!$B$66:$B$75,C225)&gt;0,"弊社休業日",IF(C225="","",TEXT(C225,"aaaa")))))</f>
        <v/>
      </c>
      <c r="C225" s="61"/>
      <c r="D225" s="52"/>
      <c r="E225" s="52"/>
      <c r="F225" s="53" t="str">
        <f t="shared" si="3"/>
        <v/>
      </c>
      <c r="G225" s="54"/>
      <c r="H225" s="54"/>
      <c r="I225" s="54"/>
      <c r="J225" s="56"/>
      <c r="K225" s="56"/>
      <c r="L225" s="70"/>
    </row>
    <row r="226" spans="1:12" ht="19.5" customHeight="1">
      <c r="A226" s="47"/>
      <c r="B226" s="49" t="str">
        <f>IF(COUNTIF(祝日!$B$2:$B$31,C226)&gt;0,"フィリピン祝日",IF(COUNTIF(祝日!$B$34:$B$63,C226)&gt;0,"日本の祝日",IF(COUNTIF(祝日!$B$66:$B$75,C226)&gt;0,"弊社休業日",IF(C226="","",TEXT(C226,"aaaa")))))</f>
        <v/>
      </c>
      <c r="C226" s="61"/>
      <c r="D226" s="52"/>
      <c r="E226" s="52"/>
      <c r="F226" s="53" t="str">
        <f t="shared" si="3"/>
        <v/>
      </c>
      <c r="G226" s="54"/>
      <c r="H226" s="54"/>
      <c r="I226" s="54"/>
      <c r="J226" s="56"/>
      <c r="K226" s="56"/>
      <c r="L226" s="70"/>
    </row>
    <row r="227" spans="1:12" ht="19.5" customHeight="1">
      <c r="A227" s="47"/>
      <c r="B227" s="49" t="str">
        <f>IF(COUNTIF(祝日!$B$2:$B$31,C227)&gt;0,"フィリピン祝日",IF(COUNTIF(祝日!$B$34:$B$63,C227)&gt;0,"日本の祝日",IF(COUNTIF(祝日!$B$66:$B$75,C227)&gt;0,"弊社休業日",IF(C227="","",TEXT(C227,"aaaa")))))</f>
        <v/>
      </c>
      <c r="C227" s="61"/>
      <c r="D227" s="52"/>
      <c r="E227" s="52"/>
      <c r="F227" s="53" t="str">
        <f t="shared" si="3"/>
        <v/>
      </c>
      <c r="G227" s="54"/>
      <c r="H227" s="54"/>
      <c r="I227" s="54"/>
      <c r="J227" s="56"/>
      <c r="K227" s="56"/>
      <c r="L227" s="70"/>
    </row>
    <row r="228" spans="1:12" ht="19.5" customHeight="1">
      <c r="A228" s="47"/>
      <c r="B228" s="49" t="str">
        <f>IF(COUNTIF(祝日!$B$2:$B$31,C228)&gt;0,"フィリピン祝日",IF(COUNTIF(祝日!$B$34:$B$63,C228)&gt;0,"日本の祝日",IF(COUNTIF(祝日!$B$66:$B$75,C228)&gt;0,"弊社休業日",IF(C228="","",TEXT(C228,"aaaa")))))</f>
        <v/>
      </c>
      <c r="C228" s="61"/>
      <c r="D228" s="52"/>
      <c r="E228" s="52"/>
      <c r="F228" s="53" t="str">
        <f t="shared" si="3"/>
        <v/>
      </c>
      <c r="G228" s="54"/>
      <c r="H228" s="54"/>
      <c r="I228" s="54"/>
      <c r="J228" s="56"/>
      <c r="K228" s="56"/>
      <c r="L228" s="70"/>
    </row>
    <row r="229" spans="1:12" ht="19.5" customHeight="1">
      <c r="A229" s="47"/>
      <c r="B229" s="49" t="str">
        <f>IF(COUNTIF(祝日!$B$2:$B$31,C229)&gt;0,"フィリピン祝日",IF(COUNTIF(祝日!$B$34:$B$63,C229)&gt;0,"日本の祝日",IF(COUNTIF(祝日!$B$66:$B$75,C229)&gt;0,"弊社休業日",IF(C229="","",TEXT(C229,"aaaa")))))</f>
        <v/>
      </c>
      <c r="C229" s="61"/>
      <c r="D229" s="52"/>
      <c r="E229" s="52"/>
      <c r="F229" s="53" t="str">
        <f t="shared" si="3"/>
        <v/>
      </c>
      <c r="G229" s="54"/>
      <c r="H229" s="54"/>
      <c r="I229" s="54"/>
      <c r="J229" s="56"/>
      <c r="K229" s="56"/>
      <c r="L229" s="70"/>
    </row>
    <row r="230" spans="1:12" ht="19.5" customHeight="1">
      <c r="A230" s="47"/>
      <c r="B230" s="49" t="str">
        <f>IF(COUNTIF(祝日!$B$2:$B$31,C230)&gt;0,"フィリピン祝日",IF(COUNTIF(祝日!$B$34:$B$63,C230)&gt;0,"日本の祝日",IF(COUNTIF(祝日!$B$66:$B$75,C230)&gt;0,"弊社休業日",IF(C230="","",TEXT(C230,"aaaa")))))</f>
        <v/>
      </c>
      <c r="C230" s="61"/>
      <c r="D230" s="52"/>
      <c r="E230" s="52"/>
      <c r="F230" s="53" t="str">
        <f t="shared" si="3"/>
        <v/>
      </c>
      <c r="G230" s="54"/>
      <c r="H230" s="54"/>
      <c r="I230" s="54"/>
      <c r="J230" s="56"/>
      <c r="K230" s="56"/>
      <c r="L230" s="70"/>
    </row>
    <row r="231" spans="1:12" ht="19.5" customHeight="1">
      <c r="A231" s="47"/>
      <c r="B231" s="49" t="str">
        <f>IF(COUNTIF(祝日!$B$2:$B$31,C231)&gt;0,"フィリピン祝日",IF(COUNTIF(祝日!$B$34:$B$63,C231)&gt;0,"日本の祝日",IF(COUNTIF(祝日!$B$66:$B$75,C231)&gt;0,"弊社休業日",IF(C231="","",TEXT(C231,"aaaa")))))</f>
        <v/>
      </c>
      <c r="C231" s="61"/>
      <c r="D231" s="52"/>
      <c r="E231" s="52"/>
      <c r="F231" s="53" t="str">
        <f t="shared" si="3"/>
        <v/>
      </c>
      <c r="G231" s="54"/>
      <c r="H231" s="54"/>
      <c r="I231" s="54"/>
      <c r="J231" s="56"/>
      <c r="K231" s="56"/>
      <c r="L231" s="70"/>
    </row>
    <row r="232" spans="1:12" ht="19.5" customHeight="1">
      <c r="A232" s="47"/>
      <c r="B232" s="49" t="str">
        <f>IF(COUNTIF(祝日!$B$2:$B$31,C232)&gt;0,"フィリピン祝日",IF(COUNTIF(祝日!$B$34:$B$63,C232)&gt;0,"日本の祝日",IF(COUNTIF(祝日!$B$66:$B$75,C232)&gt;0,"弊社休業日",IF(C232="","",TEXT(C232,"aaaa")))))</f>
        <v/>
      </c>
      <c r="C232" s="61"/>
      <c r="D232" s="52"/>
      <c r="E232" s="52"/>
      <c r="F232" s="53" t="str">
        <f t="shared" si="3"/>
        <v/>
      </c>
      <c r="G232" s="54"/>
      <c r="H232" s="54"/>
      <c r="I232" s="54"/>
      <c r="J232" s="56"/>
      <c r="K232" s="56"/>
      <c r="L232" s="70"/>
    </row>
    <row r="233" spans="1:12" ht="19.5" customHeight="1">
      <c r="A233" s="47"/>
      <c r="B233" s="49" t="str">
        <f>IF(COUNTIF(祝日!$B$2:$B$31,C233)&gt;0,"フィリピン祝日",IF(COUNTIF(祝日!$B$34:$B$63,C233)&gt;0,"日本の祝日",IF(COUNTIF(祝日!$B$66:$B$75,C233)&gt;0,"弊社休業日",IF(C233="","",TEXT(C233,"aaaa")))))</f>
        <v/>
      </c>
      <c r="C233" s="61"/>
      <c r="D233" s="52"/>
      <c r="E233" s="52"/>
      <c r="F233" s="53" t="str">
        <f t="shared" si="3"/>
        <v/>
      </c>
      <c r="G233" s="54"/>
      <c r="H233" s="54"/>
      <c r="I233" s="54"/>
      <c r="J233" s="56"/>
      <c r="K233" s="56"/>
      <c r="L233" s="70"/>
    </row>
    <row r="234" spans="1:12" ht="19.5" customHeight="1">
      <c r="A234" s="47"/>
      <c r="B234" s="49" t="str">
        <f>IF(COUNTIF(祝日!$B$2:$B$31,C234)&gt;0,"フィリピン祝日",IF(COUNTIF(祝日!$B$34:$B$63,C234)&gt;0,"日本の祝日",IF(COUNTIF(祝日!$B$66:$B$75,C234)&gt;0,"弊社休業日",IF(C234="","",TEXT(C234,"aaaa")))))</f>
        <v/>
      </c>
      <c r="C234" s="61"/>
      <c r="D234" s="52"/>
      <c r="E234" s="52"/>
      <c r="F234" s="53" t="str">
        <f t="shared" si="3"/>
        <v/>
      </c>
      <c r="G234" s="54"/>
      <c r="H234" s="54"/>
      <c r="I234" s="54"/>
      <c r="J234" s="56"/>
      <c r="K234" s="56"/>
      <c r="L234" s="70"/>
    </row>
    <row r="235" spans="1:12" ht="19.5" customHeight="1">
      <c r="A235" s="47"/>
      <c r="B235" s="49" t="str">
        <f>IF(COUNTIF(祝日!$B$2:$B$31,C235)&gt;0,"フィリピン祝日",IF(COUNTIF(祝日!$B$34:$B$63,C235)&gt;0,"日本の祝日",IF(COUNTIF(祝日!$B$66:$B$75,C235)&gt;0,"弊社休業日",IF(C235="","",TEXT(C235,"aaaa")))))</f>
        <v/>
      </c>
      <c r="C235" s="61"/>
      <c r="D235" s="52"/>
      <c r="E235" s="52"/>
      <c r="F235" s="53" t="str">
        <f t="shared" si="3"/>
        <v/>
      </c>
      <c r="G235" s="54"/>
      <c r="H235" s="54"/>
      <c r="I235" s="54"/>
      <c r="J235" s="56"/>
      <c r="K235" s="56"/>
      <c r="L235" s="70"/>
    </row>
    <row r="236" spans="1:12" ht="19.5" customHeight="1">
      <c r="A236" s="47"/>
      <c r="B236" s="49" t="str">
        <f>IF(COUNTIF(祝日!$B$2:$B$31,C236)&gt;0,"フィリピン祝日",IF(COUNTIF(祝日!$B$34:$B$63,C236)&gt;0,"日本の祝日",IF(COUNTIF(祝日!$B$66:$B$75,C236)&gt;0,"弊社休業日",IF(C236="","",TEXT(C236,"aaaa")))))</f>
        <v/>
      </c>
      <c r="C236" s="61"/>
      <c r="D236" s="52"/>
      <c r="E236" s="52"/>
      <c r="F236" s="53" t="str">
        <f t="shared" si="3"/>
        <v/>
      </c>
      <c r="G236" s="54"/>
      <c r="H236" s="54"/>
      <c r="I236" s="54"/>
      <c r="J236" s="56"/>
      <c r="K236" s="56"/>
      <c r="L236" s="70"/>
    </row>
    <row r="237" spans="1:12" ht="19.5" customHeight="1">
      <c r="A237" s="47"/>
      <c r="B237" s="49" t="str">
        <f>IF(COUNTIF(祝日!$B$2:$B$31,C237)&gt;0,"フィリピン祝日",IF(COUNTIF(祝日!$B$34:$B$63,C237)&gt;0,"日本の祝日",IF(COUNTIF(祝日!$B$66:$B$75,C237)&gt;0,"弊社休業日",IF(C237="","",TEXT(C237,"aaaa")))))</f>
        <v/>
      </c>
      <c r="C237" s="61"/>
      <c r="D237" s="52"/>
      <c r="E237" s="52"/>
      <c r="F237" s="53" t="str">
        <f t="shared" si="3"/>
        <v/>
      </c>
      <c r="G237" s="54"/>
      <c r="H237" s="54"/>
      <c r="I237" s="54"/>
      <c r="J237" s="56"/>
      <c r="K237" s="56"/>
      <c r="L237" s="70"/>
    </row>
    <row r="238" spans="1:12" ht="19.5" customHeight="1">
      <c r="A238" s="47"/>
      <c r="B238" s="49" t="str">
        <f>IF(COUNTIF(祝日!$B$2:$B$31,C238)&gt;0,"フィリピン祝日",IF(COUNTIF(祝日!$B$34:$B$63,C238)&gt;0,"日本の祝日",IF(COUNTIF(祝日!$B$66:$B$75,C238)&gt;0,"弊社休業日",IF(C238="","",TEXT(C238,"aaaa")))))</f>
        <v/>
      </c>
      <c r="C238" s="61"/>
      <c r="D238" s="52"/>
      <c r="E238" s="52"/>
      <c r="F238" s="53" t="str">
        <f t="shared" si="3"/>
        <v/>
      </c>
      <c r="G238" s="54"/>
      <c r="H238" s="54"/>
      <c r="I238" s="54"/>
      <c r="J238" s="56"/>
      <c r="K238" s="56"/>
      <c r="L238" s="70"/>
    </row>
    <row r="239" spans="1:12" ht="19.5" customHeight="1">
      <c r="A239" s="47"/>
      <c r="B239" s="49" t="str">
        <f>IF(COUNTIF(祝日!$B$2:$B$31,C239)&gt;0,"フィリピン祝日",IF(COUNTIF(祝日!$B$34:$B$63,C239)&gt;0,"日本の祝日",IF(COUNTIF(祝日!$B$66:$B$75,C239)&gt;0,"弊社休業日",IF(C239="","",TEXT(C239,"aaaa")))))</f>
        <v/>
      </c>
      <c r="C239" s="61"/>
      <c r="D239" s="52"/>
      <c r="E239" s="52"/>
      <c r="F239" s="53" t="str">
        <f t="shared" si="3"/>
        <v/>
      </c>
      <c r="G239" s="54"/>
      <c r="H239" s="54"/>
      <c r="I239" s="54"/>
      <c r="J239" s="56"/>
      <c r="K239" s="56"/>
      <c r="L239" s="70"/>
    </row>
    <row r="240" spans="1:12" ht="19.5" customHeight="1">
      <c r="A240" s="47"/>
      <c r="B240" s="49" t="str">
        <f>IF(COUNTIF(祝日!$B$2:$B$31,C240)&gt;0,"フィリピン祝日",IF(COUNTIF(祝日!$B$34:$B$63,C240)&gt;0,"日本の祝日",IF(COUNTIF(祝日!$B$66:$B$75,C240)&gt;0,"弊社休業日",IF(C240="","",TEXT(C240,"aaaa")))))</f>
        <v/>
      </c>
      <c r="C240" s="61"/>
      <c r="D240" s="52"/>
      <c r="E240" s="52"/>
      <c r="F240" s="53" t="str">
        <f t="shared" si="3"/>
        <v/>
      </c>
      <c r="G240" s="54"/>
      <c r="H240" s="54"/>
      <c r="I240" s="54"/>
      <c r="J240" s="56"/>
      <c r="K240" s="56"/>
      <c r="L240" s="70"/>
    </row>
    <row r="241" spans="1:12" ht="19.5" customHeight="1">
      <c r="A241" s="47"/>
      <c r="B241" s="49" t="str">
        <f>IF(COUNTIF(祝日!$B$2:$B$31,C241)&gt;0,"フィリピン祝日",IF(COUNTIF(祝日!$B$34:$B$63,C241)&gt;0,"日本の祝日",IF(COUNTIF(祝日!$B$66:$B$75,C241)&gt;0,"弊社休業日",IF(C241="","",TEXT(C241,"aaaa")))))</f>
        <v/>
      </c>
      <c r="C241" s="61"/>
      <c r="D241" s="52"/>
      <c r="E241" s="52"/>
      <c r="F241" s="53" t="str">
        <f t="shared" si="3"/>
        <v/>
      </c>
      <c r="G241" s="54"/>
      <c r="H241" s="54"/>
      <c r="I241" s="54"/>
      <c r="J241" s="56"/>
      <c r="K241" s="56"/>
      <c r="L241" s="70"/>
    </row>
    <row r="242" spans="1:12" ht="19.5" customHeight="1">
      <c r="A242" s="47"/>
      <c r="B242" s="49" t="str">
        <f>IF(COUNTIF(祝日!$B$2:$B$31,C242)&gt;0,"フィリピン祝日",IF(COUNTIF(祝日!$B$34:$B$63,C242)&gt;0,"日本の祝日",IF(COUNTIF(祝日!$B$66:$B$75,C242)&gt;0,"弊社休業日",IF(C242="","",TEXT(C242,"aaaa")))))</f>
        <v/>
      </c>
      <c r="C242" s="61"/>
      <c r="D242" s="52"/>
      <c r="E242" s="52"/>
      <c r="F242" s="53" t="str">
        <f t="shared" si="3"/>
        <v/>
      </c>
      <c r="G242" s="54"/>
      <c r="H242" s="54"/>
      <c r="I242" s="54"/>
      <c r="J242" s="56"/>
      <c r="K242" s="56"/>
      <c r="L242" s="70"/>
    </row>
    <row r="243" spans="1:12" ht="19.5" customHeight="1">
      <c r="A243" s="47"/>
      <c r="B243" s="49" t="str">
        <f>IF(COUNTIF(祝日!$B$2:$B$31,C243)&gt;0,"フィリピン祝日",IF(COUNTIF(祝日!$B$34:$B$63,C243)&gt;0,"日本の祝日",IF(COUNTIF(祝日!$B$66:$B$75,C243)&gt;0,"弊社休業日",IF(C243="","",TEXT(C243,"aaaa")))))</f>
        <v/>
      </c>
      <c r="C243" s="61"/>
      <c r="D243" s="52"/>
      <c r="E243" s="52"/>
      <c r="F243" s="53" t="str">
        <f t="shared" si="3"/>
        <v/>
      </c>
      <c r="G243" s="54"/>
      <c r="H243" s="54"/>
      <c r="I243" s="54"/>
      <c r="J243" s="56"/>
      <c r="K243" s="56"/>
      <c r="L243" s="70"/>
    </row>
    <row r="244" spans="1:12" ht="19.5" customHeight="1">
      <c r="A244" s="47"/>
      <c r="B244" s="49" t="str">
        <f>IF(COUNTIF(祝日!$B$2:$B$31,C244)&gt;0,"フィリピン祝日",IF(COUNTIF(祝日!$B$34:$B$63,C244)&gt;0,"日本の祝日",IF(COUNTIF(祝日!$B$66:$B$75,C244)&gt;0,"弊社休業日",IF(C244="","",TEXT(C244,"aaaa")))))</f>
        <v/>
      </c>
      <c r="C244" s="61"/>
      <c r="D244" s="52"/>
      <c r="E244" s="52"/>
      <c r="F244" s="53" t="str">
        <f t="shared" si="3"/>
        <v/>
      </c>
      <c r="G244" s="54"/>
      <c r="H244" s="54"/>
      <c r="I244" s="54"/>
      <c r="J244" s="56"/>
      <c r="K244" s="56"/>
      <c r="L244" s="70"/>
    </row>
    <row r="245" spans="1:12" ht="19.5" customHeight="1">
      <c r="A245" s="47"/>
      <c r="B245" s="49" t="str">
        <f>IF(COUNTIF(祝日!$B$2:$B$31,C245)&gt;0,"フィリピン祝日",IF(COUNTIF(祝日!$B$34:$B$63,C245)&gt;0,"日本の祝日",IF(COUNTIF(祝日!$B$66:$B$75,C245)&gt;0,"弊社休業日",IF(C245="","",TEXT(C245,"aaaa")))))</f>
        <v/>
      </c>
      <c r="C245" s="61"/>
      <c r="D245" s="52"/>
      <c r="E245" s="52"/>
      <c r="F245" s="53" t="str">
        <f t="shared" si="3"/>
        <v/>
      </c>
      <c r="G245" s="54"/>
      <c r="H245" s="54"/>
      <c r="I245" s="54"/>
      <c r="J245" s="56"/>
      <c r="K245" s="56"/>
      <c r="L245" s="70"/>
    </row>
    <row r="246" spans="1:12" ht="19.5" customHeight="1">
      <c r="A246" s="47"/>
      <c r="B246" s="49" t="str">
        <f>IF(COUNTIF(祝日!$B$2:$B$31,C246)&gt;0,"フィリピン祝日",IF(COUNTIF(祝日!$B$34:$B$63,C246)&gt;0,"日本の祝日",IF(COUNTIF(祝日!$B$66:$B$75,C246)&gt;0,"弊社休業日",IF(C246="","",TEXT(C246,"aaaa")))))</f>
        <v/>
      </c>
      <c r="C246" s="61"/>
      <c r="D246" s="52"/>
      <c r="E246" s="52"/>
      <c r="F246" s="53" t="str">
        <f t="shared" si="3"/>
        <v/>
      </c>
      <c r="G246" s="54"/>
      <c r="H246" s="54"/>
      <c r="I246" s="54"/>
      <c r="J246" s="56"/>
      <c r="K246" s="56"/>
      <c r="L246" s="70"/>
    </row>
    <row r="247" spans="1:12" ht="19.5" customHeight="1">
      <c r="A247" s="47"/>
      <c r="B247" s="49" t="str">
        <f>IF(COUNTIF(祝日!$B$2:$B$31,C247)&gt;0,"フィリピン祝日",IF(COUNTIF(祝日!$B$34:$B$63,C247)&gt;0,"日本の祝日",IF(COUNTIF(祝日!$B$66:$B$75,C247)&gt;0,"弊社休業日",IF(C247="","",TEXT(C247,"aaaa")))))</f>
        <v/>
      </c>
      <c r="C247" s="61"/>
      <c r="D247" s="52"/>
      <c r="E247" s="52"/>
      <c r="F247" s="53" t="str">
        <f t="shared" si="3"/>
        <v/>
      </c>
      <c r="G247" s="54"/>
      <c r="H247" s="54"/>
      <c r="I247" s="54"/>
      <c r="J247" s="56"/>
      <c r="K247" s="56"/>
      <c r="L247" s="70"/>
    </row>
    <row r="248" spans="1:12" ht="19.5" customHeight="1">
      <c r="A248" s="47"/>
      <c r="B248" s="49" t="str">
        <f>IF(COUNTIF(祝日!$B$2:$B$31,C248)&gt;0,"フィリピン祝日",IF(COUNTIF(祝日!$B$34:$B$63,C248)&gt;0,"日本の祝日",IF(COUNTIF(祝日!$B$66:$B$75,C248)&gt;0,"弊社休業日",IF(C248="","",TEXT(C248,"aaaa")))))</f>
        <v/>
      </c>
      <c r="C248" s="61"/>
      <c r="D248" s="52"/>
      <c r="E248" s="52"/>
      <c r="F248" s="53" t="str">
        <f t="shared" si="3"/>
        <v/>
      </c>
      <c r="G248" s="54"/>
      <c r="H248" s="54"/>
      <c r="I248" s="54"/>
      <c r="J248" s="56"/>
      <c r="K248" s="56"/>
      <c r="L248" s="70"/>
    </row>
    <row r="249" spans="1:12" ht="19.5" customHeight="1">
      <c r="A249" s="47"/>
      <c r="B249" s="49" t="str">
        <f>IF(COUNTIF(祝日!$B$2:$B$31,C249)&gt;0,"フィリピン祝日",IF(COUNTIF(祝日!$B$34:$B$63,C249)&gt;0,"日本の祝日",IF(COUNTIF(祝日!$B$66:$B$75,C249)&gt;0,"弊社休業日",IF(C249="","",TEXT(C249,"aaaa")))))</f>
        <v/>
      </c>
      <c r="C249" s="61"/>
      <c r="D249" s="52"/>
      <c r="E249" s="52"/>
      <c r="F249" s="53" t="str">
        <f t="shared" si="3"/>
        <v/>
      </c>
      <c r="G249" s="54"/>
      <c r="H249" s="54"/>
      <c r="I249" s="54"/>
      <c r="J249" s="56"/>
      <c r="K249" s="56"/>
      <c r="L249" s="70"/>
    </row>
    <row r="250" spans="1:12" ht="19.5" customHeight="1">
      <c r="A250" s="47"/>
      <c r="B250" s="49" t="str">
        <f>IF(COUNTIF(祝日!$B$2:$B$31,C250)&gt;0,"フィリピン祝日",IF(COUNTIF(祝日!$B$34:$B$63,C250)&gt;0,"日本の祝日",IF(COUNTIF(祝日!$B$66:$B$75,C250)&gt;0,"弊社休業日",IF(C250="","",TEXT(C250,"aaaa")))))</f>
        <v/>
      </c>
      <c r="C250" s="61"/>
      <c r="D250" s="52"/>
      <c r="E250" s="52"/>
      <c r="F250" s="53" t="str">
        <f t="shared" si="3"/>
        <v/>
      </c>
      <c r="G250" s="54"/>
      <c r="H250" s="54"/>
      <c r="I250" s="54"/>
      <c r="J250" s="56"/>
      <c r="K250" s="56"/>
      <c r="L250" s="70"/>
    </row>
    <row r="251" spans="1:12" ht="19.5" customHeight="1">
      <c r="A251" s="47"/>
      <c r="B251" s="49" t="str">
        <f>IF(COUNTIF(祝日!$B$2:$B$31,C251)&gt;0,"フィリピン祝日",IF(COUNTIF(祝日!$B$34:$B$63,C251)&gt;0,"日本の祝日",IF(COUNTIF(祝日!$B$66:$B$75,C251)&gt;0,"弊社休業日",IF(C251="","",TEXT(C251,"aaaa")))))</f>
        <v/>
      </c>
      <c r="C251" s="61"/>
      <c r="D251" s="52"/>
      <c r="E251" s="52"/>
      <c r="F251" s="53" t="str">
        <f t="shared" si="3"/>
        <v/>
      </c>
      <c r="G251" s="54"/>
      <c r="H251" s="54"/>
      <c r="I251" s="54"/>
      <c r="J251" s="56"/>
      <c r="K251" s="56"/>
      <c r="L251" s="70"/>
    </row>
    <row r="252" spans="1:12" ht="19.5" customHeight="1">
      <c r="A252" s="47"/>
      <c r="B252" s="49" t="str">
        <f>IF(COUNTIF(祝日!$B$2:$B$31,C252)&gt;0,"フィリピン祝日",IF(COUNTIF(祝日!$B$34:$B$63,C252)&gt;0,"日本の祝日",IF(COUNTIF(祝日!$B$66:$B$75,C252)&gt;0,"弊社休業日",IF(C252="","",TEXT(C252,"aaaa")))))</f>
        <v/>
      </c>
      <c r="C252" s="61"/>
      <c r="D252" s="52"/>
      <c r="E252" s="52"/>
      <c r="F252" s="53" t="str">
        <f t="shared" si="3"/>
        <v/>
      </c>
      <c r="G252" s="54"/>
      <c r="H252" s="54"/>
      <c r="I252" s="54"/>
      <c r="J252" s="56"/>
      <c r="K252" s="56"/>
      <c r="L252" s="70"/>
    </row>
    <row r="253" spans="1:12" ht="19.5" customHeight="1">
      <c r="A253" s="47"/>
      <c r="B253" s="49" t="str">
        <f>IF(COUNTIF(祝日!$B$2:$B$31,C253)&gt;0,"フィリピン祝日",IF(COUNTIF(祝日!$B$34:$B$63,C253)&gt;0,"日本の祝日",IF(COUNTIF(祝日!$B$66:$B$75,C253)&gt;0,"弊社休業日",IF(C253="","",TEXT(C253,"aaaa")))))</f>
        <v/>
      </c>
      <c r="C253" s="61"/>
      <c r="D253" s="52"/>
      <c r="E253" s="52"/>
      <c r="F253" s="53" t="str">
        <f t="shared" si="3"/>
        <v/>
      </c>
      <c r="G253" s="54"/>
      <c r="H253" s="54"/>
      <c r="I253" s="54"/>
      <c r="J253" s="56"/>
      <c r="K253" s="56"/>
      <c r="L253" s="70"/>
    </row>
    <row r="254" spans="1:12" ht="19.5" customHeight="1">
      <c r="A254" s="47"/>
      <c r="B254" s="49" t="str">
        <f>IF(COUNTIF(祝日!$B$2:$B$31,C254)&gt;0,"フィリピン祝日",IF(COUNTIF(祝日!$B$34:$B$63,C254)&gt;0,"日本の祝日",IF(COUNTIF(祝日!$B$66:$B$75,C254)&gt;0,"弊社休業日",IF(C254="","",TEXT(C254,"aaaa")))))</f>
        <v/>
      </c>
      <c r="C254" s="61"/>
      <c r="D254" s="52"/>
      <c r="E254" s="52"/>
      <c r="F254" s="53" t="str">
        <f t="shared" si="3"/>
        <v/>
      </c>
      <c r="G254" s="54"/>
      <c r="H254" s="54"/>
      <c r="I254" s="54"/>
      <c r="J254" s="56"/>
      <c r="K254" s="56"/>
      <c r="L254" s="70"/>
    </row>
    <row r="255" spans="1:12" ht="19.5" customHeight="1">
      <c r="A255" s="47"/>
      <c r="B255" s="49" t="str">
        <f>IF(COUNTIF(祝日!$B$2:$B$31,C255)&gt;0,"フィリピン祝日",IF(COUNTIF(祝日!$B$34:$B$63,C255)&gt;0,"日本の祝日",IF(COUNTIF(祝日!$B$66:$B$75,C255)&gt;0,"弊社休業日",IF(C255="","",TEXT(C255,"aaaa")))))</f>
        <v/>
      </c>
      <c r="C255" s="61"/>
      <c r="D255" s="52"/>
      <c r="E255" s="52"/>
      <c r="F255" s="53" t="str">
        <f t="shared" si="3"/>
        <v/>
      </c>
      <c r="G255" s="54"/>
      <c r="H255" s="54"/>
      <c r="I255" s="54"/>
      <c r="J255" s="56"/>
      <c r="K255" s="56"/>
      <c r="L255" s="70"/>
    </row>
    <row r="256" spans="1:12" ht="19.5" customHeight="1">
      <c r="A256" s="47"/>
      <c r="B256" s="49" t="str">
        <f>IF(COUNTIF(祝日!$B$2:$B$31,C256)&gt;0,"フィリピン祝日",IF(COUNTIF(祝日!$B$34:$B$63,C256)&gt;0,"日本の祝日",IF(COUNTIF(祝日!$B$66:$B$75,C256)&gt;0,"弊社休業日",IF(C256="","",TEXT(C256,"aaaa")))))</f>
        <v/>
      </c>
      <c r="C256" s="61"/>
      <c r="D256" s="52"/>
      <c r="E256" s="52"/>
      <c r="F256" s="53" t="str">
        <f t="shared" si="3"/>
        <v/>
      </c>
      <c r="G256" s="54"/>
      <c r="H256" s="54"/>
      <c r="I256" s="54"/>
      <c r="J256" s="56"/>
      <c r="K256" s="56"/>
      <c r="L256" s="70"/>
    </row>
    <row r="257" spans="1:12" ht="19.5" customHeight="1">
      <c r="A257" s="47"/>
      <c r="B257" s="49" t="str">
        <f>IF(COUNTIF(祝日!$B$2:$B$31,C257)&gt;0,"フィリピン祝日",IF(COUNTIF(祝日!$B$34:$B$63,C257)&gt;0,"日本の祝日",IF(COUNTIF(祝日!$B$66:$B$75,C257)&gt;0,"弊社休業日",IF(C257="","",TEXT(C257,"aaaa")))))</f>
        <v/>
      </c>
      <c r="C257" s="61"/>
      <c r="D257" s="52"/>
      <c r="E257" s="52"/>
      <c r="F257" s="53" t="str">
        <f t="shared" si="3"/>
        <v/>
      </c>
      <c r="G257" s="54"/>
      <c r="H257" s="54"/>
      <c r="I257" s="54"/>
      <c r="J257" s="56"/>
      <c r="K257" s="56"/>
      <c r="L257" s="70"/>
    </row>
    <row r="258" spans="1:12" ht="19.5" customHeight="1">
      <c r="A258" s="47"/>
      <c r="B258" s="49" t="str">
        <f>IF(COUNTIF(祝日!$B$2:$B$31,C258)&gt;0,"フィリピン祝日",IF(COUNTIF(祝日!$B$34:$B$63,C258)&gt;0,"日本の祝日",IF(COUNTIF(祝日!$B$66:$B$75,C258)&gt;0,"弊社休業日",IF(C258="","",TEXT(C258,"aaaa")))))</f>
        <v/>
      </c>
      <c r="C258" s="61"/>
      <c r="D258" s="52"/>
      <c r="E258" s="52"/>
      <c r="F258" s="53" t="str">
        <f t="shared" si="3"/>
        <v/>
      </c>
      <c r="G258" s="54"/>
      <c r="H258" s="54"/>
      <c r="I258" s="54"/>
      <c r="J258" s="56"/>
      <c r="K258" s="56"/>
      <c r="L258" s="70"/>
    </row>
    <row r="259" spans="1:12" ht="19.5" customHeight="1">
      <c r="A259" s="47"/>
      <c r="B259" s="49" t="str">
        <f>IF(COUNTIF(祝日!$B$2:$B$31,C259)&gt;0,"フィリピン祝日",IF(COUNTIF(祝日!$B$34:$B$63,C259)&gt;0,"日本の祝日",IF(COUNTIF(祝日!$B$66:$B$75,C259)&gt;0,"弊社休業日",IF(C259="","",TEXT(C259,"aaaa")))))</f>
        <v/>
      </c>
      <c r="C259" s="61"/>
      <c r="D259" s="52"/>
      <c r="E259" s="52"/>
      <c r="F259" s="53" t="str">
        <f t="shared" si="3"/>
        <v/>
      </c>
      <c r="G259" s="54"/>
      <c r="H259" s="54"/>
      <c r="I259" s="54"/>
      <c r="J259" s="56"/>
      <c r="K259" s="56"/>
      <c r="L259" s="70"/>
    </row>
    <row r="260" spans="1:12" ht="19.5" customHeight="1">
      <c r="A260" s="47"/>
      <c r="B260" s="49" t="str">
        <f>IF(COUNTIF(祝日!$B$2:$B$31,C260)&gt;0,"フィリピン祝日",IF(COUNTIF(祝日!$B$34:$B$63,C260)&gt;0,"日本の祝日",IF(COUNTIF(祝日!$B$66:$B$75,C260)&gt;0,"弊社休業日",IF(C260="","",TEXT(C260,"aaaa")))))</f>
        <v/>
      </c>
      <c r="C260" s="61"/>
      <c r="D260" s="52"/>
      <c r="E260" s="52"/>
      <c r="F260" s="53" t="str">
        <f t="shared" si="3"/>
        <v/>
      </c>
      <c r="G260" s="54"/>
      <c r="H260" s="54"/>
      <c r="I260" s="54"/>
      <c r="J260" s="56"/>
      <c r="K260" s="56"/>
      <c r="L260" s="70"/>
    </row>
    <row r="261" spans="1:12" ht="19.5" customHeight="1">
      <c r="A261" s="47"/>
      <c r="B261" s="49" t="str">
        <f>IF(COUNTIF(祝日!$B$2:$B$31,C261)&gt;0,"フィリピン祝日",IF(COUNTIF(祝日!$B$34:$B$63,C261)&gt;0,"日本の祝日",IF(COUNTIF(祝日!$B$66:$B$75,C261)&gt;0,"弊社休業日",IF(C261="","",TEXT(C261,"aaaa")))))</f>
        <v/>
      </c>
      <c r="C261" s="61"/>
      <c r="D261" s="52"/>
      <c r="E261" s="52"/>
      <c r="F261" s="53" t="str">
        <f t="shared" ref="F261:F324" si="4">IF(AND(D261&lt;&gt;"",E261&lt;&gt;""),E261-D261,"")</f>
        <v/>
      </c>
      <c r="G261" s="54"/>
      <c r="H261" s="54"/>
      <c r="I261" s="54"/>
      <c r="J261" s="56"/>
      <c r="K261" s="56"/>
      <c r="L261" s="70"/>
    </row>
    <row r="262" spans="1:12" ht="19.5" customHeight="1">
      <c r="A262" s="47"/>
      <c r="B262" s="49" t="str">
        <f>IF(COUNTIF(祝日!$B$2:$B$31,C262)&gt;0,"フィリピン祝日",IF(COUNTIF(祝日!$B$34:$B$63,C262)&gt;0,"日本の祝日",IF(COUNTIF(祝日!$B$66:$B$75,C262)&gt;0,"弊社休業日",IF(C262="","",TEXT(C262,"aaaa")))))</f>
        <v/>
      </c>
      <c r="C262" s="61"/>
      <c r="D262" s="52"/>
      <c r="E262" s="52"/>
      <c r="F262" s="53" t="str">
        <f t="shared" si="4"/>
        <v/>
      </c>
      <c r="G262" s="54"/>
      <c r="H262" s="54"/>
      <c r="I262" s="54"/>
      <c r="J262" s="56"/>
      <c r="K262" s="56"/>
      <c r="L262" s="70"/>
    </row>
    <row r="263" spans="1:12" ht="19.5" customHeight="1">
      <c r="A263" s="47"/>
      <c r="B263" s="49" t="str">
        <f>IF(COUNTIF(祝日!$B$2:$B$31,C263)&gt;0,"フィリピン祝日",IF(COUNTIF(祝日!$B$34:$B$63,C263)&gt;0,"日本の祝日",IF(COUNTIF(祝日!$B$66:$B$75,C263)&gt;0,"弊社休業日",IF(C263="","",TEXT(C263,"aaaa")))))</f>
        <v/>
      </c>
      <c r="C263" s="61"/>
      <c r="D263" s="52"/>
      <c r="E263" s="52"/>
      <c r="F263" s="53" t="str">
        <f t="shared" si="4"/>
        <v/>
      </c>
      <c r="G263" s="54"/>
      <c r="H263" s="54"/>
      <c r="I263" s="54"/>
      <c r="J263" s="56"/>
      <c r="K263" s="56"/>
      <c r="L263" s="70"/>
    </row>
    <row r="264" spans="1:12" ht="19.5" customHeight="1">
      <c r="A264" s="47"/>
      <c r="B264" s="49" t="str">
        <f>IF(COUNTIF(祝日!$B$2:$B$31,C264)&gt;0,"フィリピン祝日",IF(COUNTIF(祝日!$B$34:$B$63,C264)&gt;0,"日本の祝日",IF(COUNTIF(祝日!$B$66:$B$75,C264)&gt;0,"弊社休業日",IF(C264="","",TEXT(C264,"aaaa")))))</f>
        <v/>
      </c>
      <c r="C264" s="61"/>
      <c r="D264" s="52"/>
      <c r="E264" s="52"/>
      <c r="F264" s="53" t="str">
        <f t="shared" si="4"/>
        <v/>
      </c>
      <c r="G264" s="54"/>
      <c r="H264" s="54"/>
      <c r="I264" s="54"/>
      <c r="J264" s="56"/>
      <c r="K264" s="56"/>
      <c r="L264" s="70"/>
    </row>
    <row r="265" spans="1:12" ht="19.5" customHeight="1">
      <c r="A265" s="47"/>
      <c r="B265" s="49" t="str">
        <f>IF(COUNTIF(祝日!$B$2:$B$31,C265)&gt;0,"フィリピン祝日",IF(COUNTIF(祝日!$B$34:$B$63,C265)&gt;0,"日本の祝日",IF(COUNTIF(祝日!$B$66:$B$75,C265)&gt;0,"弊社休業日",IF(C265="","",TEXT(C265,"aaaa")))))</f>
        <v/>
      </c>
      <c r="C265" s="61"/>
      <c r="D265" s="52"/>
      <c r="E265" s="52"/>
      <c r="F265" s="53" t="str">
        <f t="shared" si="4"/>
        <v/>
      </c>
      <c r="G265" s="54"/>
      <c r="H265" s="54"/>
      <c r="I265" s="54"/>
      <c r="J265" s="56"/>
      <c r="K265" s="56"/>
      <c r="L265" s="70"/>
    </row>
    <row r="266" spans="1:12" ht="19.5" customHeight="1">
      <c r="A266" s="47"/>
      <c r="B266" s="49" t="str">
        <f>IF(COUNTIF(祝日!$B$2:$B$31,C266)&gt;0,"フィリピン祝日",IF(COUNTIF(祝日!$B$34:$B$63,C266)&gt;0,"日本の祝日",IF(COUNTIF(祝日!$B$66:$B$75,C266)&gt;0,"弊社休業日",IF(C266="","",TEXT(C266,"aaaa")))))</f>
        <v/>
      </c>
      <c r="C266" s="61"/>
      <c r="D266" s="52"/>
      <c r="E266" s="52"/>
      <c r="F266" s="53" t="str">
        <f t="shared" si="4"/>
        <v/>
      </c>
      <c r="G266" s="54"/>
      <c r="H266" s="54"/>
      <c r="I266" s="54"/>
      <c r="J266" s="56"/>
      <c r="K266" s="56"/>
      <c r="L266" s="70"/>
    </row>
    <row r="267" spans="1:12" ht="19.5" customHeight="1">
      <c r="A267" s="47"/>
      <c r="B267" s="49" t="str">
        <f>IF(COUNTIF(祝日!$B$2:$B$31,C267)&gt;0,"フィリピン祝日",IF(COUNTIF(祝日!$B$34:$B$63,C267)&gt;0,"日本の祝日",IF(COUNTIF(祝日!$B$66:$B$75,C267)&gt;0,"弊社休業日",IF(C267="","",TEXT(C267,"aaaa")))))</f>
        <v/>
      </c>
      <c r="C267" s="61"/>
      <c r="D267" s="52"/>
      <c r="E267" s="52"/>
      <c r="F267" s="53" t="str">
        <f t="shared" si="4"/>
        <v/>
      </c>
      <c r="G267" s="54"/>
      <c r="H267" s="54"/>
      <c r="I267" s="54"/>
      <c r="J267" s="56"/>
      <c r="K267" s="56"/>
      <c r="L267" s="70"/>
    </row>
    <row r="268" spans="1:12" ht="19.5" customHeight="1">
      <c r="A268" s="47"/>
      <c r="B268" s="49" t="str">
        <f>IF(COUNTIF(祝日!$B$2:$B$31,C268)&gt;0,"フィリピン祝日",IF(COUNTIF(祝日!$B$34:$B$63,C268)&gt;0,"日本の祝日",IF(COUNTIF(祝日!$B$66:$B$75,C268)&gt;0,"弊社休業日",IF(C268="","",TEXT(C268,"aaaa")))))</f>
        <v/>
      </c>
      <c r="C268" s="61"/>
      <c r="D268" s="52"/>
      <c r="E268" s="52"/>
      <c r="F268" s="53" t="str">
        <f t="shared" si="4"/>
        <v/>
      </c>
      <c r="G268" s="54"/>
      <c r="H268" s="54"/>
      <c r="I268" s="54"/>
      <c r="J268" s="56"/>
      <c r="K268" s="56"/>
      <c r="L268" s="70"/>
    </row>
    <row r="269" spans="1:12" ht="19.5" customHeight="1">
      <c r="A269" s="47"/>
      <c r="B269" s="49" t="str">
        <f>IF(COUNTIF(祝日!$B$2:$B$31,C269)&gt;0,"フィリピン祝日",IF(COUNTIF(祝日!$B$34:$B$63,C269)&gt;0,"日本の祝日",IF(COUNTIF(祝日!$B$66:$B$75,C269)&gt;0,"弊社休業日",IF(C269="","",TEXT(C269,"aaaa")))))</f>
        <v/>
      </c>
      <c r="C269" s="61"/>
      <c r="D269" s="52"/>
      <c r="E269" s="52"/>
      <c r="F269" s="53" t="str">
        <f t="shared" si="4"/>
        <v/>
      </c>
      <c r="G269" s="54"/>
      <c r="H269" s="54"/>
      <c r="I269" s="54"/>
      <c r="J269" s="56"/>
      <c r="K269" s="56"/>
      <c r="L269" s="70"/>
    </row>
    <row r="270" spans="1:12" ht="19.5" customHeight="1">
      <c r="A270" s="47"/>
      <c r="B270" s="49" t="str">
        <f>IF(COUNTIF(祝日!$B$2:$B$31,C270)&gt;0,"フィリピン祝日",IF(COUNTIF(祝日!$B$34:$B$63,C270)&gt;0,"日本の祝日",IF(COUNTIF(祝日!$B$66:$B$75,C270)&gt;0,"弊社休業日",IF(C270="","",TEXT(C270,"aaaa")))))</f>
        <v/>
      </c>
      <c r="C270" s="61"/>
      <c r="D270" s="52"/>
      <c r="E270" s="52"/>
      <c r="F270" s="53" t="str">
        <f t="shared" si="4"/>
        <v/>
      </c>
      <c r="G270" s="54"/>
      <c r="H270" s="54"/>
      <c r="I270" s="54"/>
      <c r="J270" s="56"/>
      <c r="K270" s="56"/>
      <c r="L270" s="70"/>
    </row>
    <row r="271" spans="1:12" ht="19.5" customHeight="1">
      <c r="A271" s="47"/>
      <c r="B271" s="49" t="str">
        <f>IF(COUNTIF(祝日!$B$2:$B$31,C271)&gt;0,"フィリピン祝日",IF(COUNTIF(祝日!$B$34:$B$63,C271)&gt;0,"日本の祝日",IF(COUNTIF(祝日!$B$66:$B$75,C271)&gt;0,"弊社休業日",IF(C271="","",TEXT(C271,"aaaa")))))</f>
        <v/>
      </c>
      <c r="C271" s="61"/>
      <c r="D271" s="52"/>
      <c r="E271" s="52"/>
      <c r="F271" s="53" t="str">
        <f t="shared" si="4"/>
        <v/>
      </c>
      <c r="G271" s="54"/>
      <c r="H271" s="54"/>
      <c r="I271" s="54"/>
      <c r="J271" s="56"/>
      <c r="K271" s="56"/>
      <c r="L271" s="70"/>
    </row>
    <row r="272" spans="1:12" ht="19.5" customHeight="1">
      <c r="A272" s="47"/>
      <c r="B272" s="49" t="str">
        <f>IF(COUNTIF(祝日!$B$2:$B$31,C272)&gt;0,"フィリピン祝日",IF(COUNTIF(祝日!$B$34:$B$63,C272)&gt;0,"日本の祝日",IF(COUNTIF(祝日!$B$66:$B$75,C272)&gt;0,"弊社休業日",IF(C272="","",TEXT(C272,"aaaa")))))</f>
        <v/>
      </c>
      <c r="C272" s="61"/>
      <c r="D272" s="52"/>
      <c r="E272" s="52"/>
      <c r="F272" s="53" t="str">
        <f t="shared" si="4"/>
        <v/>
      </c>
      <c r="G272" s="54"/>
      <c r="H272" s="54"/>
      <c r="I272" s="54"/>
      <c r="J272" s="56"/>
      <c r="K272" s="56"/>
      <c r="L272" s="70"/>
    </row>
    <row r="273" spans="1:12" ht="19.5" customHeight="1">
      <c r="A273" s="47"/>
      <c r="B273" s="49" t="str">
        <f>IF(COUNTIF(祝日!$B$2:$B$31,C273)&gt;0,"フィリピン祝日",IF(COUNTIF(祝日!$B$34:$B$63,C273)&gt;0,"日本の祝日",IF(COUNTIF(祝日!$B$66:$B$75,C273)&gt;0,"弊社休業日",IF(C273="","",TEXT(C273,"aaaa")))))</f>
        <v/>
      </c>
      <c r="C273" s="61"/>
      <c r="D273" s="52"/>
      <c r="E273" s="52"/>
      <c r="F273" s="53" t="str">
        <f t="shared" si="4"/>
        <v/>
      </c>
      <c r="G273" s="54"/>
      <c r="H273" s="54"/>
      <c r="I273" s="54"/>
      <c r="J273" s="56"/>
      <c r="K273" s="56"/>
      <c r="L273" s="70"/>
    </row>
    <row r="274" spans="1:12" ht="19.5" customHeight="1">
      <c r="A274" s="47"/>
      <c r="B274" s="49" t="str">
        <f>IF(COUNTIF(祝日!$B$2:$B$31,C274)&gt;0,"フィリピン祝日",IF(COUNTIF(祝日!$B$34:$B$63,C274)&gt;0,"日本の祝日",IF(COUNTIF(祝日!$B$66:$B$75,C274)&gt;0,"弊社休業日",IF(C274="","",TEXT(C274,"aaaa")))))</f>
        <v/>
      </c>
      <c r="C274" s="61"/>
      <c r="D274" s="52"/>
      <c r="E274" s="52"/>
      <c r="F274" s="53" t="str">
        <f t="shared" si="4"/>
        <v/>
      </c>
      <c r="G274" s="54"/>
      <c r="H274" s="54"/>
      <c r="I274" s="54"/>
      <c r="J274" s="56"/>
      <c r="K274" s="56"/>
      <c r="L274" s="70"/>
    </row>
    <row r="275" spans="1:12" ht="19.5" customHeight="1">
      <c r="A275" s="47"/>
      <c r="B275" s="49" t="str">
        <f>IF(COUNTIF(祝日!$B$2:$B$31,C275)&gt;0,"フィリピン祝日",IF(COUNTIF(祝日!$B$34:$B$63,C275)&gt;0,"日本の祝日",IF(COUNTIF(祝日!$B$66:$B$75,C275)&gt;0,"弊社休業日",IF(C275="","",TEXT(C275,"aaaa")))))</f>
        <v/>
      </c>
      <c r="C275" s="61"/>
      <c r="D275" s="52"/>
      <c r="E275" s="52"/>
      <c r="F275" s="53" t="str">
        <f t="shared" si="4"/>
        <v/>
      </c>
      <c r="G275" s="54"/>
      <c r="H275" s="54"/>
      <c r="I275" s="54"/>
      <c r="J275" s="56"/>
      <c r="K275" s="56"/>
      <c r="L275" s="70"/>
    </row>
    <row r="276" spans="1:12" ht="19.5" customHeight="1">
      <c r="A276" s="47"/>
      <c r="B276" s="49" t="str">
        <f>IF(COUNTIF(祝日!$B$2:$B$31,C276)&gt;0,"フィリピン祝日",IF(COUNTIF(祝日!$B$34:$B$63,C276)&gt;0,"日本の祝日",IF(COUNTIF(祝日!$B$66:$B$75,C276)&gt;0,"弊社休業日",IF(C276="","",TEXT(C276,"aaaa")))))</f>
        <v/>
      </c>
      <c r="C276" s="61"/>
      <c r="D276" s="52"/>
      <c r="E276" s="52"/>
      <c r="F276" s="53" t="str">
        <f t="shared" si="4"/>
        <v/>
      </c>
      <c r="G276" s="54"/>
      <c r="H276" s="54"/>
      <c r="I276" s="54"/>
      <c r="J276" s="56"/>
      <c r="K276" s="56"/>
      <c r="L276" s="70"/>
    </row>
    <row r="277" spans="1:12" ht="19.5" customHeight="1">
      <c r="A277" s="47"/>
      <c r="B277" s="49" t="str">
        <f>IF(COUNTIF(祝日!$B$2:$B$31,C277)&gt;0,"フィリピン祝日",IF(COUNTIF(祝日!$B$34:$B$63,C277)&gt;0,"日本の祝日",IF(COUNTIF(祝日!$B$66:$B$75,C277)&gt;0,"弊社休業日",IF(C277="","",TEXT(C277,"aaaa")))))</f>
        <v/>
      </c>
      <c r="C277" s="61"/>
      <c r="D277" s="52"/>
      <c r="E277" s="52"/>
      <c r="F277" s="53" t="str">
        <f t="shared" si="4"/>
        <v/>
      </c>
      <c r="G277" s="54"/>
      <c r="H277" s="54"/>
      <c r="I277" s="54"/>
      <c r="J277" s="56"/>
      <c r="K277" s="56"/>
      <c r="L277" s="70"/>
    </row>
    <row r="278" spans="1:12" ht="19.5" customHeight="1">
      <c r="A278" s="47"/>
      <c r="B278" s="49" t="str">
        <f>IF(COUNTIF(祝日!$B$2:$B$31,C278)&gt;0,"フィリピン祝日",IF(COUNTIF(祝日!$B$34:$B$63,C278)&gt;0,"日本の祝日",IF(COUNTIF(祝日!$B$66:$B$75,C278)&gt;0,"弊社休業日",IF(C278="","",TEXT(C278,"aaaa")))))</f>
        <v/>
      </c>
      <c r="C278" s="61"/>
      <c r="D278" s="52"/>
      <c r="E278" s="52"/>
      <c r="F278" s="53" t="str">
        <f t="shared" si="4"/>
        <v/>
      </c>
      <c r="G278" s="54"/>
      <c r="H278" s="54"/>
      <c r="I278" s="54"/>
      <c r="J278" s="56"/>
      <c r="K278" s="56"/>
      <c r="L278" s="70"/>
    </row>
    <row r="279" spans="1:12" ht="19.5" customHeight="1">
      <c r="A279" s="47"/>
      <c r="B279" s="49" t="str">
        <f>IF(COUNTIF(祝日!$B$2:$B$31,C279)&gt;0,"フィリピン祝日",IF(COUNTIF(祝日!$B$34:$B$63,C279)&gt;0,"日本の祝日",IF(COUNTIF(祝日!$B$66:$B$75,C279)&gt;0,"弊社休業日",IF(C279="","",TEXT(C279,"aaaa")))))</f>
        <v/>
      </c>
      <c r="C279" s="61"/>
      <c r="D279" s="52"/>
      <c r="E279" s="52"/>
      <c r="F279" s="53" t="str">
        <f t="shared" si="4"/>
        <v/>
      </c>
      <c r="G279" s="54"/>
      <c r="H279" s="54"/>
      <c r="I279" s="54"/>
      <c r="J279" s="56"/>
      <c r="K279" s="56"/>
      <c r="L279" s="70"/>
    </row>
    <row r="280" spans="1:12" ht="19.5" customHeight="1">
      <c r="A280" s="47"/>
      <c r="B280" s="49" t="str">
        <f>IF(COUNTIF(祝日!$B$2:$B$31,C280)&gt;0,"フィリピン祝日",IF(COUNTIF(祝日!$B$34:$B$63,C280)&gt;0,"日本の祝日",IF(COUNTIF(祝日!$B$66:$B$75,C280)&gt;0,"弊社休業日",IF(C280="","",TEXT(C280,"aaaa")))))</f>
        <v/>
      </c>
      <c r="C280" s="61"/>
      <c r="D280" s="52"/>
      <c r="E280" s="52"/>
      <c r="F280" s="53" t="str">
        <f t="shared" si="4"/>
        <v/>
      </c>
      <c r="G280" s="54"/>
      <c r="H280" s="54"/>
      <c r="I280" s="54"/>
      <c r="J280" s="56"/>
      <c r="K280" s="56"/>
      <c r="L280" s="70"/>
    </row>
    <row r="281" spans="1:12" ht="19.5" customHeight="1">
      <c r="A281" s="47"/>
      <c r="B281" s="49" t="str">
        <f>IF(COUNTIF(祝日!$B$2:$B$31,C281)&gt;0,"フィリピン祝日",IF(COUNTIF(祝日!$B$34:$B$63,C281)&gt;0,"日本の祝日",IF(COUNTIF(祝日!$B$66:$B$75,C281)&gt;0,"弊社休業日",IF(C281="","",TEXT(C281,"aaaa")))))</f>
        <v/>
      </c>
      <c r="C281" s="61"/>
      <c r="D281" s="52"/>
      <c r="E281" s="52"/>
      <c r="F281" s="53" t="str">
        <f t="shared" si="4"/>
        <v/>
      </c>
      <c r="G281" s="54"/>
      <c r="H281" s="54"/>
      <c r="I281" s="54"/>
      <c r="J281" s="56"/>
      <c r="K281" s="56"/>
      <c r="L281" s="70"/>
    </row>
    <row r="282" spans="1:12" ht="19.5" customHeight="1">
      <c r="A282" s="47"/>
      <c r="B282" s="49" t="str">
        <f>IF(COUNTIF(祝日!$B$2:$B$31,C282)&gt;0,"フィリピン祝日",IF(COUNTIF(祝日!$B$34:$B$63,C282)&gt;0,"日本の祝日",IF(COUNTIF(祝日!$B$66:$B$75,C282)&gt;0,"弊社休業日",IF(C282="","",TEXT(C282,"aaaa")))))</f>
        <v/>
      </c>
      <c r="C282" s="61"/>
      <c r="D282" s="52"/>
      <c r="E282" s="52"/>
      <c r="F282" s="53" t="str">
        <f t="shared" si="4"/>
        <v/>
      </c>
      <c r="G282" s="54"/>
      <c r="H282" s="54"/>
      <c r="I282" s="54"/>
      <c r="J282" s="56"/>
      <c r="K282" s="56"/>
      <c r="L282" s="70"/>
    </row>
    <row r="283" spans="1:12" ht="19.5" customHeight="1">
      <c r="A283" s="47"/>
      <c r="B283" s="49" t="str">
        <f>IF(COUNTIF(祝日!$B$2:$B$31,C283)&gt;0,"フィリピン祝日",IF(COUNTIF(祝日!$B$34:$B$63,C283)&gt;0,"日本の祝日",IF(COUNTIF(祝日!$B$66:$B$75,C283)&gt;0,"弊社休業日",IF(C283="","",TEXT(C283,"aaaa")))))</f>
        <v/>
      </c>
      <c r="C283" s="61"/>
      <c r="D283" s="52"/>
      <c r="E283" s="52"/>
      <c r="F283" s="53" t="str">
        <f t="shared" si="4"/>
        <v/>
      </c>
      <c r="G283" s="54"/>
      <c r="H283" s="54"/>
      <c r="I283" s="54"/>
      <c r="J283" s="56"/>
      <c r="K283" s="56"/>
      <c r="L283" s="70"/>
    </row>
    <row r="284" spans="1:12" ht="19.5" customHeight="1">
      <c r="A284" s="47"/>
      <c r="B284" s="49" t="str">
        <f>IF(COUNTIF(祝日!$B$2:$B$31,C284)&gt;0,"フィリピン祝日",IF(COUNTIF(祝日!$B$34:$B$63,C284)&gt;0,"日本の祝日",IF(COUNTIF(祝日!$B$66:$B$75,C284)&gt;0,"弊社休業日",IF(C284="","",TEXT(C284,"aaaa")))))</f>
        <v/>
      </c>
      <c r="C284" s="61"/>
      <c r="D284" s="52"/>
      <c r="E284" s="52"/>
      <c r="F284" s="53" t="str">
        <f t="shared" si="4"/>
        <v/>
      </c>
      <c r="G284" s="54"/>
      <c r="H284" s="54"/>
      <c r="I284" s="54"/>
      <c r="J284" s="56"/>
      <c r="K284" s="56"/>
      <c r="L284" s="70"/>
    </row>
    <row r="285" spans="1:12" ht="19.5" customHeight="1">
      <c r="A285" s="47"/>
      <c r="B285" s="49" t="str">
        <f>IF(COUNTIF(祝日!$B$2:$B$31,C285)&gt;0,"フィリピン祝日",IF(COUNTIF(祝日!$B$34:$B$63,C285)&gt;0,"日本の祝日",IF(COUNTIF(祝日!$B$66:$B$75,C285)&gt;0,"弊社休業日",IF(C285="","",TEXT(C285,"aaaa")))))</f>
        <v/>
      </c>
      <c r="C285" s="61"/>
      <c r="D285" s="52"/>
      <c r="E285" s="52"/>
      <c r="F285" s="53" t="str">
        <f t="shared" si="4"/>
        <v/>
      </c>
      <c r="G285" s="54"/>
      <c r="H285" s="54"/>
      <c r="I285" s="54"/>
      <c r="J285" s="56"/>
      <c r="K285" s="56"/>
      <c r="L285" s="70"/>
    </row>
    <row r="286" spans="1:12" ht="19.5" customHeight="1">
      <c r="A286" s="47"/>
      <c r="B286" s="49" t="str">
        <f>IF(COUNTIF(祝日!$B$2:$B$31,C286)&gt;0,"フィリピン祝日",IF(COUNTIF(祝日!$B$34:$B$63,C286)&gt;0,"日本の祝日",IF(COUNTIF(祝日!$B$66:$B$75,C286)&gt;0,"弊社休業日",IF(C286="","",TEXT(C286,"aaaa")))))</f>
        <v/>
      </c>
      <c r="C286" s="61"/>
      <c r="D286" s="52"/>
      <c r="E286" s="52"/>
      <c r="F286" s="53" t="str">
        <f t="shared" si="4"/>
        <v/>
      </c>
      <c r="G286" s="54"/>
      <c r="H286" s="54"/>
      <c r="I286" s="54"/>
      <c r="J286" s="56"/>
      <c r="K286" s="56"/>
      <c r="L286" s="70"/>
    </row>
    <row r="287" spans="1:12" ht="19.5" customHeight="1">
      <c r="A287" s="47"/>
      <c r="B287" s="49" t="str">
        <f>IF(COUNTIF(祝日!$B$2:$B$31,C287)&gt;0,"フィリピン祝日",IF(COUNTIF(祝日!$B$34:$B$63,C287)&gt;0,"日本の祝日",IF(COUNTIF(祝日!$B$66:$B$75,C287)&gt;0,"弊社休業日",IF(C287="","",TEXT(C287,"aaaa")))))</f>
        <v/>
      </c>
      <c r="C287" s="61"/>
      <c r="D287" s="52"/>
      <c r="E287" s="52"/>
      <c r="F287" s="53" t="str">
        <f t="shared" si="4"/>
        <v/>
      </c>
      <c r="G287" s="54"/>
      <c r="H287" s="54"/>
      <c r="I287" s="54"/>
      <c r="J287" s="56"/>
      <c r="K287" s="56"/>
      <c r="L287" s="70"/>
    </row>
    <row r="288" spans="1:12" ht="19.5" customHeight="1">
      <c r="A288" s="47"/>
      <c r="B288" s="49" t="str">
        <f>IF(COUNTIF(祝日!$B$2:$B$31,C288)&gt;0,"フィリピン祝日",IF(COUNTIF(祝日!$B$34:$B$63,C288)&gt;0,"日本の祝日",IF(COUNTIF(祝日!$B$66:$B$75,C288)&gt;0,"弊社休業日",IF(C288="","",TEXT(C288,"aaaa")))))</f>
        <v/>
      </c>
      <c r="C288" s="61"/>
      <c r="D288" s="52"/>
      <c r="E288" s="52"/>
      <c r="F288" s="53" t="str">
        <f t="shared" si="4"/>
        <v/>
      </c>
      <c r="G288" s="54"/>
      <c r="H288" s="54"/>
      <c r="I288" s="54"/>
      <c r="J288" s="56"/>
      <c r="K288" s="56"/>
      <c r="L288" s="70"/>
    </row>
    <row r="289" spans="1:12" ht="19.5" customHeight="1">
      <c r="A289" s="47"/>
      <c r="B289" s="49" t="str">
        <f>IF(COUNTIF(祝日!$B$2:$B$31,C289)&gt;0,"フィリピン祝日",IF(COUNTIF(祝日!$B$34:$B$63,C289)&gt;0,"日本の祝日",IF(COUNTIF(祝日!$B$66:$B$75,C289)&gt;0,"弊社休業日",IF(C289="","",TEXT(C289,"aaaa")))))</f>
        <v/>
      </c>
      <c r="C289" s="61"/>
      <c r="D289" s="52"/>
      <c r="E289" s="52"/>
      <c r="F289" s="53" t="str">
        <f t="shared" si="4"/>
        <v/>
      </c>
      <c r="G289" s="54"/>
      <c r="H289" s="54"/>
      <c r="I289" s="54"/>
      <c r="J289" s="56"/>
      <c r="K289" s="56"/>
      <c r="L289" s="70"/>
    </row>
    <row r="290" spans="1:12" ht="19.5" customHeight="1">
      <c r="A290" s="47"/>
      <c r="B290" s="49" t="str">
        <f>IF(COUNTIF(祝日!$B$2:$B$31,C290)&gt;0,"フィリピン祝日",IF(COUNTIF(祝日!$B$34:$B$63,C290)&gt;0,"日本の祝日",IF(COUNTIF(祝日!$B$66:$B$75,C290)&gt;0,"弊社休業日",IF(C290="","",TEXT(C290,"aaaa")))))</f>
        <v/>
      </c>
      <c r="C290" s="61"/>
      <c r="D290" s="52"/>
      <c r="E290" s="52"/>
      <c r="F290" s="53" t="str">
        <f t="shared" si="4"/>
        <v/>
      </c>
      <c r="G290" s="54"/>
      <c r="H290" s="54"/>
      <c r="I290" s="54"/>
      <c r="J290" s="56"/>
      <c r="K290" s="56"/>
      <c r="L290" s="70"/>
    </row>
    <row r="291" spans="1:12" ht="19.5" customHeight="1">
      <c r="A291" s="47"/>
      <c r="B291" s="49" t="str">
        <f>IF(COUNTIF(祝日!$B$2:$B$31,C291)&gt;0,"フィリピン祝日",IF(COUNTIF(祝日!$B$34:$B$63,C291)&gt;0,"日本の祝日",IF(COUNTIF(祝日!$B$66:$B$75,C291)&gt;0,"弊社休業日",IF(C291="","",TEXT(C291,"aaaa")))))</f>
        <v/>
      </c>
      <c r="C291" s="61"/>
      <c r="D291" s="52"/>
      <c r="E291" s="52"/>
      <c r="F291" s="53" t="str">
        <f t="shared" si="4"/>
        <v/>
      </c>
      <c r="G291" s="54"/>
      <c r="H291" s="54"/>
      <c r="I291" s="54"/>
      <c r="J291" s="56"/>
      <c r="K291" s="56"/>
      <c r="L291" s="70"/>
    </row>
    <row r="292" spans="1:12" ht="19.5" customHeight="1">
      <c r="A292" s="47"/>
      <c r="B292" s="49" t="str">
        <f>IF(COUNTIF(祝日!$B$2:$B$31,C292)&gt;0,"フィリピン祝日",IF(COUNTIF(祝日!$B$34:$B$63,C292)&gt;0,"日本の祝日",IF(COUNTIF(祝日!$B$66:$B$75,C292)&gt;0,"弊社休業日",IF(C292="","",TEXT(C292,"aaaa")))))</f>
        <v/>
      </c>
      <c r="C292" s="61"/>
      <c r="D292" s="52"/>
      <c r="E292" s="52"/>
      <c r="F292" s="53" t="str">
        <f t="shared" si="4"/>
        <v/>
      </c>
      <c r="G292" s="54"/>
      <c r="H292" s="54"/>
      <c r="I292" s="54"/>
      <c r="J292" s="56"/>
      <c r="K292" s="56"/>
      <c r="L292" s="70"/>
    </row>
    <row r="293" spans="1:12" ht="19.5" customHeight="1">
      <c r="A293" s="47"/>
      <c r="B293" s="49" t="str">
        <f>IF(COUNTIF(祝日!$B$2:$B$31,C293)&gt;0,"フィリピン祝日",IF(COUNTIF(祝日!$B$34:$B$63,C293)&gt;0,"日本の祝日",IF(COUNTIF(祝日!$B$66:$B$75,C293)&gt;0,"弊社休業日",IF(C293="","",TEXT(C293,"aaaa")))))</f>
        <v/>
      </c>
      <c r="C293" s="61"/>
      <c r="D293" s="52"/>
      <c r="E293" s="52"/>
      <c r="F293" s="53" t="str">
        <f t="shared" si="4"/>
        <v/>
      </c>
      <c r="G293" s="54"/>
      <c r="H293" s="54"/>
      <c r="I293" s="54"/>
      <c r="J293" s="56"/>
      <c r="K293" s="56"/>
      <c r="L293" s="70"/>
    </row>
    <row r="294" spans="1:12" ht="19.5" customHeight="1">
      <c r="A294" s="47"/>
      <c r="B294" s="49" t="str">
        <f>IF(COUNTIF(祝日!$B$2:$B$31,C294)&gt;0,"フィリピン祝日",IF(COUNTIF(祝日!$B$34:$B$63,C294)&gt;0,"日本の祝日",IF(COUNTIF(祝日!$B$66:$B$75,C294)&gt;0,"弊社休業日",IF(C294="","",TEXT(C294,"aaaa")))))</f>
        <v/>
      </c>
      <c r="C294" s="61"/>
      <c r="D294" s="52"/>
      <c r="E294" s="52"/>
      <c r="F294" s="53" t="str">
        <f t="shared" si="4"/>
        <v/>
      </c>
      <c r="G294" s="54"/>
      <c r="H294" s="54"/>
      <c r="I294" s="54"/>
      <c r="J294" s="56"/>
      <c r="K294" s="56"/>
      <c r="L294" s="70"/>
    </row>
    <row r="295" spans="1:12" ht="19.5" customHeight="1">
      <c r="A295" s="47"/>
      <c r="B295" s="49" t="str">
        <f>IF(COUNTIF(祝日!$B$2:$B$31,C295)&gt;0,"フィリピン祝日",IF(COUNTIF(祝日!$B$34:$B$63,C295)&gt;0,"日本の祝日",IF(COUNTIF(祝日!$B$66:$B$75,C295)&gt;0,"弊社休業日",IF(C295="","",TEXT(C295,"aaaa")))))</f>
        <v/>
      </c>
      <c r="C295" s="61"/>
      <c r="D295" s="52"/>
      <c r="E295" s="52"/>
      <c r="F295" s="53" t="str">
        <f t="shared" si="4"/>
        <v/>
      </c>
      <c r="G295" s="54"/>
      <c r="H295" s="54"/>
      <c r="I295" s="54"/>
      <c r="J295" s="56"/>
      <c r="K295" s="56"/>
      <c r="L295" s="70"/>
    </row>
    <row r="296" spans="1:12" ht="19.5" customHeight="1">
      <c r="A296" s="47"/>
      <c r="B296" s="49" t="str">
        <f>IF(COUNTIF(祝日!$B$2:$B$31,C296)&gt;0,"フィリピン祝日",IF(COUNTIF(祝日!$B$34:$B$63,C296)&gt;0,"日本の祝日",IF(COUNTIF(祝日!$B$66:$B$75,C296)&gt;0,"弊社休業日",IF(C296="","",TEXT(C296,"aaaa")))))</f>
        <v/>
      </c>
      <c r="C296" s="61"/>
      <c r="D296" s="52"/>
      <c r="E296" s="52"/>
      <c r="F296" s="53" t="str">
        <f t="shared" si="4"/>
        <v/>
      </c>
      <c r="G296" s="54"/>
      <c r="H296" s="54"/>
      <c r="I296" s="54"/>
      <c r="J296" s="56"/>
      <c r="K296" s="56"/>
      <c r="L296" s="70"/>
    </row>
    <row r="297" spans="1:12" ht="19.5" customHeight="1">
      <c r="A297" s="47"/>
      <c r="B297" s="49" t="str">
        <f>IF(COUNTIF(祝日!$B$2:$B$31,C297)&gt;0,"フィリピン祝日",IF(COUNTIF(祝日!$B$34:$B$63,C297)&gt;0,"日本の祝日",IF(COUNTIF(祝日!$B$66:$B$75,C297)&gt;0,"弊社休業日",IF(C297="","",TEXT(C297,"aaaa")))))</f>
        <v/>
      </c>
      <c r="C297" s="61"/>
      <c r="D297" s="52"/>
      <c r="E297" s="52"/>
      <c r="F297" s="53" t="str">
        <f t="shared" si="4"/>
        <v/>
      </c>
      <c r="G297" s="54"/>
      <c r="H297" s="54"/>
      <c r="I297" s="54"/>
      <c r="J297" s="56"/>
      <c r="K297" s="56"/>
      <c r="L297" s="70"/>
    </row>
    <row r="298" spans="1:12" ht="19.5" customHeight="1">
      <c r="A298" s="47"/>
      <c r="B298" s="49" t="str">
        <f>IF(COUNTIF(祝日!$B$2:$B$31,C298)&gt;0,"フィリピン祝日",IF(COUNTIF(祝日!$B$34:$B$63,C298)&gt;0,"日本の祝日",IF(COUNTIF(祝日!$B$66:$B$75,C298)&gt;0,"弊社休業日",IF(C298="","",TEXT(C298,"aaaa")))))</f>
        <v/>
      </c>
      <c r="C298" s="61"/>
      <c r="D298" s="52"/>
      <c r="E298" s="52"/>
      <c r="F298" s="53" t="str">
        <f t="shared" si="4"/>
        <v/>
      </c>
      <c r="G298" s="54"/>
      <c r="H298" s="54"/>
      <c r="I298" s="54"/>
      <c r="J298" s="56"/>
      <c r="K298" s="56"/>
      <c r="L298" s="70"/>
    </row>
    <row r="299" spans="1:12" ht="19.5" customHeight="1">
      <c r="A299" s="47"/>
      <c r="B299" s="49" t="str">
        <f>IF(COUNTIF(祝日!$B$2:$B$31,C299)&gt;0,"フィリピン祝日",IF(COUNTIF(祝日!$B$34:$B$63,C299)&gt;0,"日本の祝日",IF(COUNTIF(祝日!$B$66:$B$75,C299)&gt;0,"弊社休業日",IF(C299="","",TEXT(C299,"aaaa")))))</f>
        <v/>
      </c>
      <c r="C299" s="61"/>
      <c r="D299" s="52"/>
      <c r="E299" s="52"/>
      <c r="F299" s="53" t="str">
        <f t="shared" si="4"/>
        <v/>
      </c>
      <c r="G299" s="54"/>
      <c r="H299" s="54"/>
      <c r="I299" s="54"/>
      <c r="J299" s="56"/>
      <c r="K299" s="56"/>
      <c r="L299" s="70"/>
    </row>
    <row r="300" spans="1:12" ht="19.5" customHeight="1">
      <c r="A300" s="47"/>
      <c r="B300" s="49" t="str">
        <f>IF(COUNTIF(祝日!$B$2:$B$31,C300)&gt;0,"フィリピン祝日",IF(COUNTIF(祝日!$B$34:$B$63,C300)&gt;0,"日本の祝日",IF(COUNTIF(祝日!$B$66:$B$75,C300)&gt;0,"弊社休業日",IF(C300="","",TEXT(C300,"aaaa")))))</f>
        <v/>
      </c>
      <c r="C300" s="61"/>
      <c r="D300" s="52"/>
      <c r="E300" s="52"/>
      <c r="F300" s="53" t="str">
        <f t="shared" si="4"/>
        <v/>
      </c>
      <c r="G300" s="54"/>
      <c r="H300" s="54"/>
      <c r="I300" s="54"/>
      <c r="J300" s="56"/>
      <c r="K300" s="56"/>
      <c r="L300" s="70"/>
    </row>
    <row r="301" spans="1:12" ht="19.5" customHeight="1">
      <c r="A301" s="47"/>
      <c r="B301" s="49" t="str">
        <f>IF(COUNTIF(祝日!$B$2:$B$31,C301)&gt;0,"フィリピン祝日",IF(COUNTIF(祝日!$B$34:$B$63,C301)&gt;0,"日本の祝日",IF(COUNTIF(祝日!$B$66:$B$75,C301)&gt;0,"弊社休業日",IF(C301="","",TEXT(C301,"aaaa")))))</f>
        <v/>
      </c>
      <c r="C301" s="61"/>
      <c r="D301" s="52"/>
      <c r="E301" s="52"/>
      <c r="F301" s="53" t="str">
        <f t="shared" si="4"/>
        <v/>
      </c>
      <c r="G301" s="54"/>
      <c r="H301" s="54"/>
      <c r="I301" s="54"/>
      <c r="J301" s="56"/>
      <c r="K301" s="56"/>
      <c r="L301" s="70"/>
    </row>
    <row r="302" spans="1:12" ht="19.5" customHeight="1">
      <c r="A302" s="47"/>
      <c r="B302" s="49" t="str">
        <f>IF(COUNTIF(祝日!$B$2:$B$31,C302)&gt;0,"フィリピン祝日",IF(COUNTIF(祝日!$B$34:$B$63,C302)&gt;0,"日本の祝日",IF(COUNTIF(祝日!$B$66:$B$75,C302)&gt;0,"弊社休業日",IF(C302="","",TEXT(C302,"aaaa")))))</f>
        <v/>
      </c>
      <c r="C302" s="61"/>
      <c r="D302" s="52"/>
      <c r="E302" s="52"/>
      <c r="F302" s="53" t="str">
        <f t="shared" si="4"/>
        <v/>
      </c>
      <c r="G302" s="54"/>
      <c r="H302" s="54"/>
      <c r="I302" s="54"/>
      <c r="J302" s="56"/>
      <c r="K302" s="56"/>
      <c r="L302" s="70"/>
    </row>
    <row r="303" spans="1:12" ht="19.5" customHeight="1">
      <c r="A303" s="47"/>
      <c r="B303" s="49" t="str">
        <f>IF(COUNTIF(祝日!$B$2:$B$31,C303)&gt;0,"フィリピン祝日",IF(COUNTIF(祝日!$B$34:$B$63,C303)&gt;0,"日本の祝日",IF(COUNTIF(祝日!$B$66:$B$75,C303)&gt;0,"弊社休業日",IF(C303="","",TEXT(C303,"aaaa")))))</f>
        <v/>
      </c>
      <c r="C303" s="61"/>
      <c r="D303" s="52"/>
      <c r="E303" s="52"/>
      <c r="F303" s="53" t="str">
        <f t="shared" si="4"/>
        <v/>
      </c>
      <c r="G303" s="54"/>
      <c r="H303" s="54"/>
      <c r="I303" s="54"/>
      <c r="J303" s="56"/>
      <c r="K303" s="56"/>
      <c r="L303" s="70"/>
    </row>
    <row r="304" spans="1:12" ht="19.5" customHeight="1">
      <c r="A304" s="47"/>
      <c r="B304" s="49" t="str">
        <f>IF(COUNTIF(祝日!$B$2:$B$31,C304)&gt;0,"フィリピン祝日",IF(COUNTIF(祝日!$B$34:$B$63,C304)&gt;0,"日本の祝日",IF(COUNTIF(祝日!$B$66:$B$75,C304)&gt;0,"弊社休業日",IF(C304="","",TEXT(C304,"aaaa")))))</f>
        <v/>
      </c>
      <c r="C304" s="61"/>
      <c r="D304" s="52"/>
      <c r="E304" s="52"/>
      <c r="F304" s="53" t="str">
        <f t="shared" si="4"/>
        <v/>
      </c>
      <c r="G304" s="54"/>
      <c r="H304" s="54"/>
      <c r="I304" s="54"/>
      <c r="J304" s="56"/>
      <c r="K304" s="56"/>
      <c r="L304" s="70"/>
    </row>
    <row r="305" spans="1:12" ht="19.5" customHeight="1">
      <c r="A305" s="47"/>
      <c r="B305" s="49" t="str">
        <f>IF(COUNTIF(祝日!$B$2:$B$31,C305)&gt;0,"フィリピン祝日",IF(COUNTIF(祝日!$B$34:$B$63,C305)&gt;0,"日本の祝日",IF(COUNTIF(祝日!$B$66:$B$75,C305)&gt;0,"弊社休業日",IF(C305="","",TEXT(C305,"aaaa")))))</f>
        <v/>
      </c>
      <c r="C305" s="61"/>
      <c r="D305" s="52"/>
      <c r="E305" s="52"/>
      <c r="F305" s="53" t="str">
        <f t="shared" si="4"/>
        <v/>
      </c>
      <c r="G305" s="54"/>
      <c r="H305" s="54"/>
      <c r="I305" s="54"/>
      <c r="J305" s="56"/>
      <c r="K305" s="56"/>
      <c r="L305" s="70"/>
    </row>
    <row r="306" spans="1:12" ht="19.5" customHeight="1">
      <c r="A306" s="47"/>
      <c r="B306" s="49" t="str">
        <f>IF(COUNTIF(祝日!$B$2:$B$31,C306)&gt;0,"フィリピン祝日",IF(COUNTIF(祝日!$B$34:$B$63,C306)&gt;0,"日本の祝日",IF(COUNTIF(祝日!$B$66:$B$75,C306)&gt;0,"弊社休業日",IF(C306="","",TEXT(C306,"aaaa")))))</f>
        <v/>
      </c>
      <c r="C306" s="61"/>
      <c r="D306" s="52"/>
      <c r="E306" s="52"/>
      <c r="F306" s="53" t="str">
        <f t="shared" si="4"/>
        <v/>
      </c>
      <c r="G306" s="54"/>
      <c r="H306" s="54"/>
      <c r="I306" s="54"/>
      <c r="J306" s="56"/>
      <c r="K306" s="56"/>
      <c r="L306" s="70"/>
    </row>
    <row r="307" spans="1:12" ht="19.5" customHeight="1">
      <c r="A307" s="47"/>
      <c r="B307" s="49" t="str">
        <f>IF(COUNTIF(祝日!$B$2:$B$31,C307)&gt;0,"フィリピン祝日",IF(COUNTIF(祝日!$B$34:$B$63,C307)&gt;0,"日本の祝日",IF(COUNTIF(祝日!$B$66:$B$75,C307)&gt;0,"弊社休業日",IF(C307="","",TEXT(C307,"aaaa")))))</f>
        <v/>
      </c>
      <c r="C307" s="61"/>
      <c r="D307" s="52"/>
      <c r="E307" s="52"/>
      <c r="F307" s="53" t="str">
        <f t="shared" si="4"/>
        <v/>
      </c>
      <c r="G307" s="54"/>
      <c r="H307" s="54"/>
      <c r="I307" s="54"/>
      <c r="J307" s="56"/>
      <c r="K307" s="56"/>
      <c r="L307" s="70"/>
    </row>
    <row r="308" spans="1:12" ht="19.5" customHeight="1">
      <c r="A308" s="47"/>
      <c r="B308" s="49" t="str">
        <f>IF(COUNTIF(祝日!$B$2:$B$31,C308)&gt;0,"フィリピン祝日",IF(COUNTIF(祝日!$B$34:$B$63,C308)&gt;0,"日本の祝日",IF(COUNTIF(祝日!$B$66:$B$75,C308)&gt;0,"弊社休業日",IF(C308="","",TEXT(C308,"aaaa")))))</f>
        <v/>
      </c>
      <c r="C308" s="61"/>
      <c r="D308" s="52"/>
      <c r="E308" s="52"/>
      <c r="F308" s="53" t="str">
        <f t="shared" si="4"/>
        <v/>
      </c>
      <c r="G308" s="54"/>
      <c r="H308" s="54"/>
      <c r="I308" s="54"/>
      <c r="J308" s="56"/>
      <c r="K308" s="56"/>
      <c r="L308" s="70"/>
    </row>
    <row r="309" spans="1:12" ht="19.5" customHeight="1">
      <c r="A309" s="47"/>
      <c r="B309" s="49" t="str">
        <f>IF(COUNTIF(祝日!$B$2:$B$31,C309)&gt;0,"フィリピン祝日",IF(COUNTIF(祝日!$B$34:$B$63,C309)&gt;0,"日本の祝日",IF(COUNTIF(祝日!$B$66:$B$75,C309)&gt;0,"弊社休業日",IF(C309="","",TEXT(C309,"aaaa")))))</f>
        <v/>
      </c>
      <c r="C309" s="61"/>
      <c r="D309" s="52"/>
      <c r="E309" s="52"/>
      <c r="F309" s="53" t="str">
        <f t="shared" si="4"/>
        <v/>
      </c>
      <c r="G309" s="54"/>
      <c r="H309" s="54"/>
      <c r="I309" s="54"/>
      <c r="J309" s="56"/>
      <c r="K309" s="56"/>
      <c r="L309" s="70"/>
    </row>
    <row r="310" spans="1:12" ht="19.5" customHeight="1">
      <c r="A310" s="47"/>
      <c r="B310" s="49" t="str">
        <f>IF(COUNTIF(祝日!$B$2:$B$31,C310)&gt;0,"フィリピン祝日",IF(COUNTIF(祝日!$B$34:$B$63,C310)&gt;0,"日本の祝日",IF(COUNTIF(祝日!$B$66:$B$75,C310)&gt;0,"弊社休業日",IF(C310="","",TEXT(C310,"aaaa")))))</f>
        <v/>
      </c>
      <c r="C310" s="61"/>
      <c r="D310" s="52"/>
      <c r="E310" s="52"/>
      <c r="F310" s="53" t="str">
        <f t="shared" si="4"/>
        <v/>
      </c>
      <c r="G310" s="54"/>
      <c r="H310" s="54"/>
      <c r="I310" s="54"/>
      <c r="J310" s="56"/>
      <c r="K310" s="56"/>
      <c r="L310" s="70"/>
    </row>
    <row r="311" spans="1:12" ht="19.5" customHeight="1">
      <c r="A311" s="47"/>
      <c r="B311" s="49" t="str">
        <f>IF(COUNTIF(祝日!$B$2:$B$31,C311)&gt;0,"フィリピン祝日",IF(COUNTIF(祝日!$B$34:$B$63,C311)&gt;0,"日本の祝日",IF(COUNTIF(祝日!$B$66:$B$75,C311)&gt;0,"弊社休業日",IF(C311="","",TEXT(C311,"aaaa")))))</f>
        <v/>
      </c>
      <c r="C311" s="61"/>
      <c r="D311" s="52"/>
      <c r="E311" s="52"/>
      <c r="F311" s="53" t="str">
        <f t="shared" si="4"/>
        <v/>
      </c>
      <c r="G311" s="54"/>
      <c r="H311" s="54"/>
      <c r="I311" s="54"/>
      <c r="J311" s="56"/>
      <c r="K311" s="56"/>
      <c r="L311" s="70"/>
    </row>
    <row r="312" spans="1:12" ht="19.5" customHeight="1">
      <c r="A312" s="47"/>
      <c r="B312" s="49" t="str">
        <f>IF(COUNTIF(祝日!$B$2:$B$31,C312)&gt;0,"フィリピン祝日",IF(COUNTIF(祝日!$B$34:$B$63,C312)&gt;0,"日本の祝日",IF(COUNTIF(祝日!$B$66:$B$75,C312)&gt;0,"弊社休業日",IF(C312="","",TEXT(C312,"aaaa")))))</f>
        <v/>
      </c>
      <c r="C312" s="61"/>
      <c r="D312" s="52"/>
      <c r="E312" s="52"/>
      <c r="F312" s="53" t="str">
        <f t="shared" si="4"/>
        <v/>
      </c>
      <c r="G312" s="54"/>
      <c r="H312" s="54"/>
      <c r="I312" s="54"/>
      <c r="J312" s="56"/>
      <c r="K312" s="56"/>
      <c r="L312" s="70"/>
    </row>
    <row r="313" spans="1:12" ht="19.5" customHeight="1">
      <c r="A313" s="47"/>
      <c r="B313" s="49" t="str">
        <f>IF(COUNTIF(祝日!$B$2:$B$31,C313)&gt;0,"フィリピン祝日",IF(COUNTIF(祝日!$B$34:$B$63,C313)&gt;0,"日本の祝日",IF(COUNTIF(祝日!$B$66:$B$75,C313)&gt;0,"弊社休業日",IF(C313="","",TEXT(C313,"aaaa")))))</f>
        <v/>
      </c>
      <c r="C313" s="61"/>
      <c r="D313" s="52"/>
      <c r="E313" s="52"/>
      <c r="F313" s="53" t="str">
        <f t="shared" si="4"/>
        <v/>
      </c>
      <c r="G313" s="54"/>
      <c r="H313" s="54"/>
      <c r="I313" s="54"/>
      <c r="J313" s="56"/>
      <c r="K313" s="56"/>
      <c r="L313" s="70"/>
    </row>
    <row r="314" spans="1:12" ht="19.5" customHeight="1">
      <c r="A314" s="47"/>
      <c r="B314" s="49" t="str">
        <f>IF(COUNTIF(祝日!$B$2:$B$31,C314)&gt;0,"フィリピン祝日",IF(COUNTIF(祝日!$B$34:$B$63,C314)&gt;0,"日本の祝日",IF(COUNTIF(祝日!$B$66:$B$75,C314)&gt;0,"弊社休業日",IF(C314="","",TEXT(C314,"aaaa")))))</f>
        <v/>
      </c>
      <c r="C314" s="61"/>
      <c r="D314" s="52"/>
      <c r="E314" s="52"/>
      <c r="F314" s="53" t="str">
        <f t="shared" si="4"/>
        <v/>
      </c>
      <c r="G314" s="54"/>
      <c r="H314" s="54"/>
      <c r="I314" s="54"/>
      <c r="J314" s="56"/>
      <c r="K314" s="56"/>
      <c r="L314" s="70"/>
    </row>
    <row r="315" spans="1:12" ht="19.5" customHeight="1">
      <c r="A315" s="47"/>
      <c r="B315" s="49" t="str">
        <f>IF(COUNTIF(祝日!$B$2:$B$31,C315)&gt;0,"フィリピン祝日",IF(COUNTIF(祝日!$B$34:$B$63,C315)&gt;0,"日本の祝日",IF(COUNTIF(祝日!$B$66:$B$75,C315)&gt;0,"弊社休業日",IF(C315="","",TEXT(C315,"aaaa")))))</f>
        <v/>
      </c>
      <c r="C315" s="61"/>
      <c r="D315" s="52"/>
      <c r="E315" s="52"/>
      <c r="F315" s="53" t="str">
        <f t="shared" si="4"/>
        <v/>
      </c>
      <c r="G315" s="54"/>
      <c r="H315" s="54"/>
      <c r="I315" s="54"/>
      <c r="J315" s="56"/>
      <c r="K315" s="56"/>
      <c r="L315" s="70"/>
    </row>
    <row r="316" spans="1:12" ht="19.5" customHeight="1">
      <c r="A316" s="47"/>
      <c r="B316" s="49" t="str">
        <f>IF(COUNTIF(祝日!$B$2:$B$31,C316)&gt;0,"フィリピン祝日",IF(COUNTIF(祝日!$B$34:$B$63,C316)&gt;0,"日本の祝日",IF(COUNTIF(祝日!$B$66:$B$75,C316)&gt;0,"弊社休業日",IF(C316="","",TEXT(C316,"aaaa")))))</f>
        <v/>
      </c>
      <c r="C316" s="61"/>
      <c r="D316" s="52"/>
      <c r="E316" s="52"/>
      <c r="F316" s="53" t="str">
        <f t="shared" si="4"/>
        <v/>
      </c>
      <c r="G316" s="54"/>
      <c r="H316" s="54"/>
      <c r="I316" s="54"/>
      <c r="J316" s="56"/>
      <c r="K316" s="56"/>
      <c r="L316" s="70"/>
    </row>
    <row r="317" spans="1:12" ht="19.5" customHeight="1">
      <c r="A317" s="47"/>
      <c r="B317" s="49" t="str">
        <f>IF(COUNTIF(祝日!$B$2:$B$31,C317)&gt;0,"フィリピン祝日",IF(COUNTIF(祝日!$B$34:$B$63,C317)&gt;0,"日本の祝日",IF(COUNTIF(祝日!$B$66:$B$75,C317)&gt;0,"弊社休業日",IF(C317="","",TEXT(C317,"aaaa")))))</f>
        <v/>
      </c>
      <c r="C317" s="61"/>
      <c r="D317" s="52"/>
      <c r="E317" s="52"/>
      <c r="F317" s="53" t="str">
        <f t="shared" si="4"/>
        <v/>
      </c>
      <c r="G317" s="54"/>
      <c r="H317" s="54"/>
      <c r="I317" s="54"/>
      <c r="J317" s="56"/>
      <c r="K317" s="56"/>
      <c r="L317" s="70"/>
    </row>
    <row r="318" spans="1:12" ht="19.5" customHeight="1">
      <c r="A318" s="47"/>
      <c r="B318" s="49" t="str">
        <f>IF(COUNTIF(祝日!$B$2:$B$31,C318)&gt;0,"フィリピン祝日",IF(COUNTIF(祝日!$B$34:$B$63,C318)&gt;0,"日本の祝日",IF(COUNTIF(祝日!$B$66:$B$75,C318)&gt;0,"弊社休業日",IF(C318="","",TEXT(C318,"aaaa")))))</f>
        <v/>
      </c>
      <c r="C318" s="61"/>
      <c r="D318" s="52"/>
      <c r="E318" s="52"/>
      <c r="F318" s="53" t="str">
        <f t="shared" si="4"/>
        <v/>
      </c>
      <c r="G318" s="54"/>
      <c r="H318" s="54"/>
      <c r="I318" s="54"/>
      <c r="J318" s="56"/>
      <c r="K318" s="56"/>
      <c r="L318" s="70"/>
    </row>
    <row r="319" spans="1:12" ht="19.5" customHeight="1">
      <c r="A319" s="47"/>
      <c r="B319" s="49" t="str">
        <f>IF(COUNTIF(祝日!$B$2:$B$31,C319)&gt;0,"フィリピン祝日",IF(COUNTIF(祝日!$B$34:$B$63,C319)&gt;0,"日本の祝日",IF(COUNTIF(祝日!$B$66:$B$75,C319)&gt;0,"弊社休業日",IF(C319="","",TEXT(C319,"aaaa")))))</f>
        <v/>
      </c>
      <c r="C319" s="61"/>
      <c r="D319" s="52"/>
      <c r="E319" s="52"/>
      <c r="F319" s="53" t="str">
        <f t="shared" si="4"/>
        <v/>
      </c>
      <c r="G319" s="54"/>
      <c r="H319" s="54"/>
      <c r="I319" s="54"/>
      <c r="J319" s="56"/>
      <c r="K319" s="56"/>
      <c r="L319" s="70"/>
    </row>
    <row r="320" spans="1:12" ht="19.5" customHeight="1">
      <c r="A320" s="47"/>
      <c r="B320" s="49" t="str">
        <f>IF(COUNTIF(祝日!$B$2:$B$31,C320)&gt;0,"フィリピン祝日",IF(COUNTIF(祝日!$B$34:$B$63,C320)&gt;0,"日本の祝日",IF(COUNTIF(祝日!$B$66:$B$75,C320)&gt;0,"弊社休業日",IF(C320="","",TEXT(C320,"aaaa")))))</f>
        <v/>
      </c>
      <c r="C320" s="61"/>
      <c r="D320" s="52"/>
      <c r="E320" s="52"/>
      <c r="F320" s="53" t="str">
        <f t="shared" si="4"/>
        <v/>
      </c>
      <c r="G320" s="54"/>
      <c r="H320" s="54"/>
      <c r="I320" s="54"/>
      <c r="J320" s="56"/>
      <c r="K320" s="56"/>
      <c r="L320" s="70"/>
    </row>
    <row r="321" spans="1:12" ht="19.5" customHeight="1">
      <c r="A321" s="47"/>
      <c r="B321" s="49" t="str">
        <f>IF(COUNTIF(祝日!$B$2:$B$31,C321)&gt;0,"フィリピン祝日",IF(COUNTIF(祝日!$B$34:$B$63,C321)&gt;0,"日本の祝日",IF(COUNTIF(祝日!$B$66:$B$75,C321)&gt;0,"弊社休業日",IF(C321="","",TEXT(C321,"aaaa")))))</f>
        <v/>
      </c>
      <c r="C321" s="61"/>
      <c r="D321" s="52"/>
      <c r="E321" s="52"/>
      <c r="F321" s="53" t="str">
        <f t="shared" si="4"/>
        <v/>
      </c>
      <c r="G321" s="54"/>
      <c r="H321" s="54"/>
      <c r="I321" s="54"/>
      <c r="J321" s="56"/>
      <c r="K321" s="56"/>
      <c r="L321" s="70"/>
    </row>
    <row r="322" spans="1:12" ht="19.5" customHeight="1">
      <c r="A322" s="47"/>
      <c r="B322" s="49" t="str">
        <f>IF(COUNTIF(祝日!$B$2:$B$31,C322)&gt;0,"フィリピン祝日",IF(COUNTIF(祝日!$B$34:$B$63,C322)&gt;0,"日本の祝日",IF(COUNTIF(祝日!$B$66:$B$75,C322)&gt;0,"弊社休業日",IF(C322="","",TEXT(C322,"aaaa")))))</f>
        <v/>
      </c>
      <c r="C322" s="61"/>
      <c r="D322" s="52"/>
      <c r="E322" s="52"/>
      <c r="F322" s="53" t="str">
        <f t="shared" si="4"/>
        <v/>
      </c>
      <c r="G322" s="54"/>
      <c r="H322" s="54"/>
      <c r="I322" s="54"/>
      <c r="J322" s="56"/>
      <c r="K322" s="56"/>
      <c r="L322" s="70"/>
    </row>
    <row r="323" spans="1:12" ht="19.5" customHeight="1">
      <c r="A323" s="47"/>
      <c r="B323" s="49" t="str">
        <f>IF(COUNTIF(祝日!$B$2:$B$31,C323)&gt;0,"フィリピン祝日",IF(COUNTIF(祝日!$B$34:$B$63,C323)&gt;0,"日本の祝日",IF(COUNTIF(祝日!$B$66:$B$75,C323)&gt;0,"弊社休業日",IF(C323="","",TEXT(C323,"aaaa")))))</f>
        <v/>
      </c>
      <c r="C323" s="61"/>
      <c r="D323" s="52"/>
      <c r="E323" s="52"/>
      <c r="F323" s="53" t="str">
        <f t="shared" si="4"/>
        <v/>
      </c>
      <c r="G323" s="54"/>
      <c r="H323" s="54"/>
      <c r="I323" s="54"/>
      <c r="J323" s="56"/>
      <c r="K323" s="56"/>
      <c r="L323" s="70"/>
    </row>
    <row r="324" spans="1:12" ht="19.5" customHeight="1">
      <c r="A324" s="47"/>
      <c r="B324" s="49" t="str">
        <f>IF(COUNTIF(祝日!$B$2:$B$31,C324)&gt;0,"フィリピン祝日",IF(COUNTIF(祝日!$B$34:$B$63,C324)&gt;0,"日本の祝日",IF(COUNTIF(祝日!$B$66:$B$75,C324)&gt;0,"弊社休業日",IF(C324="","",TEXT(C324,"aaaa")))))</f>
        <v/>
      </c>
      <c r="C324" s="61"/>
      <c r="D324" s="52"/>
      <c r="E324" s="52"/>
      <c r="F324" s="53" t="str">
        <f t="shared" si="4"/>
        <v/>
      </c>
      <c r="G324" s="54"/>
      <c r="H324" s="54"/>
      <c r="I324" s="54"/>
      <c r="J324" s="56"/>
      <c r="K324" s="56"/>
      <c r="L324" s="70"/>
    </row>
    <row r="325" spans="1:12" ht="19.5" customHeight="1">
      <c r="A325" s="47"/>
      <c r="B325" s="49" t="str">
        <f>IF(COUNTIF(祝日!$B$2:$B$31,C325)&gt;0,"フィリピン祝日",IF(COUNTIF(祝日!$B$34:$B$63,C325)&gt;0,"日本の祝日",IF(COUNTIF(祝日!$B$66:$B$75,C325)&gt;0,"弊社休業日",IF(C325="","",TEXT(C325,"aaaa")))))</f>
        <v/>
      </c>
      <c r="C325" s="61"/>
      <c r="D325" s="52"/>
      <c r="E325" s="52"/>
      <c r="F325" s="53" t="str">
        <f t="shared" ref="F325:F388" si="5">IF(AND(D325&lt;&gt;"",E325&lt;&gt;""),E325-D325,"")</f>
        <v/>
      </c>
      <c r="G325" s="54"/>
      <c r="H325" s="54"/>
      <c r="I325" s="54"/>
      <c r="J325" s="56"/>
      <c r="K325" s="56"/>
      <c r="L325" s="70"/>
    </row>
    <row r="326" spans="1:12" ht="19.5" customHeight="1">
      <c r="A326" s="47"/>
      <c r="B326" s="49" t="str">
        <f>IF(COUNTIF(祝日!$B$2:$B$31,C326)&gt;0,"フィリピン祝日",IF(COUNTIF(祝日!$B$34:$B$63,C326)&gt;0,"日本の祝日",IF(COUNTIF(祝日!$B$66:$B$75,C326)&gt;0,"弊社休業日",IF(C326="","",TEXT(C326,"aaaa")))))</f>
        <v/>
      </c>
      <c r="C326" s="61"/>
      <c r="D326" s="52"/>
      <c r="E326" s="52"/>
      <c r="F326" s="53" t="str">
        <f t="shared" si="5"/>
        <v/>
      </c>
      <c r="G326" s="54"/>
      <c r="H326" s="54"/>
      <c r="I326" s="54"/>
      <c r="J326" s="56"/>
      <c r="K326" s="56"/>
      <c r="L326" s="70"/>
    </row>
    <row r="327" spans="1:12" ht="19.5" customHeight="1">
      <c r="A327" s="47"/>
      <c r="B327" s="49" t="str">
        <f>IF(COUNTIF(祝日!$B$2:$B$31,C327)&gt;0,"フィリピン祝日",IF(COUNTIF(祝日!$B$34:$B$63,C327)&gt;0,"日本の祝日",IF(COUNTIF(祝日!$B$66:$B$75,C327)&gt;0,"弊社休業日",IF(C327="","",TEXT(C327,"aaaa")))))</f>
        <v/>
      </c>
      <c r="C327" s="61"/>
      <c r="D327" s="52"/>
      <c r="E327" s="52"/>
      <c r="F327" s="53" t="str">
        <f t="shared" si="5"/>
        <v/>
      </c>
      <c r="G327" s="54"/>
      <c r="H327" s="54"/>
      <c r="I327" s="54"/>
      <c r="J327" s="56"/>
      <c r="K327" s="56"/>
      <c r="L327" s="70"/>
    </row>
    <row r="328" spans="1:12" ht="19.5" customHeight="1">
      <c r="A328" s="47"/>
      <c r="B328" s="49" t="str">
        <f>IF(COUNTIF(祝日!$B$2:$B$31,C328)&gt;0,"フィリピン祝日",IF(COUNTIF(祝日!$B$34:$B$63,C328)&gt;0,"日本の祝日",IF(COUNTIF(祝日!$B$66:$B$75,C328)&gt;0,"弊社休業日",IF(C328="","",TEXT(C328,"aaaa")))))</f>
        <v/>
      </c>
      <c r="C328" s="61"/>
      <c r="D328" s="52"/>
      <c r="E328" s="52"/>
      <c r="F328" s="53" t="str">
        <f t="shared" si="5"/>
        <v/>
      </c>
      <c r="G328" s="54"/>
      <c r="H328" s="54"/>
      <c r="I328" s="54"/>
      <c r="J328" s="56"/>
      <c r="K328" s="56"/>
      <c r="L328" s="70"/>
    </row>
    <row r="329" spans="1:12" ht="19.5" customHeight="1">
      <c r="A329" s="47"/>
      <c r="B329" s="49" t="str">
        <f>IF(COUNTIF(祝日!$B$2:$B$31,C329)&gt;0,"フィリピン祝日",IF(COUNTIF(祝日!$B$34:$B$63,C329)&gt;0,"日本の祝日",IF(COUNTIF(祝日!$B$66:$B$75,C329)&gt;0,"弊社休業日",IF(C329="","",TEXT(C329,"aaaa")))))</f>
        <v/>
      </c>
      <c r="C329" s="61"/>
      <c r="D329" s="52"/>
      <c r="E329" s="52"/>
      <c r="F329" s="53" t="str">
        <f t="shared" si="5"/>
        <v/>
      </c>
      <c r="G329" s="54"/>
      <c r="H329" s="54"/>
      <c r="I329" s="54"/>
      <c r="J329" s="56"/>
      <c r="K329" s="56"/>
      <c r="L329" s="70"/>
    </row>
    <row r="330" spans="1:12" ht="19.5" customHeight="1">
      <c r="A330" s="47"/>
      <c r="B330" s="49" t="str">
        <f>IF(COUNTIF(祝日!$B$2:$B$31,C330)&gt;0,"フィリピン祝日",IF(COUNTIF(祝日!$B$34:$B$63,C330)&gt;0,"日本の祝日",IF(COUNTIF(祝日!$B$66:$B$75,C330)&gt;0,"弊社休業日",IF(C330="","",TEXT(C330,"aaaa")))))</f>
        <v/>
      </c>
      <c r="C330" s="61"/>
      <c r="D330" s="52"/>
      <c r="E330" s="52"/>
      <c r="F330" s="53" t="str">
        <f t="shared" si="5"/>
        <v/>
      </c>
      <c r="G330" s="54"/>
      <c r="H330" s="54"/>
      <c r="I330" s="54"/>
      <c r="J330" s="56"/>
      <c r="K330" s="56"/>
      <c r="L330" s="70"/>
    </row>
    <row r="331" spans="1:12" ht="19.5" customHeight="1">
      <c r="A331" s="47"/>
      <c r="B331" s="49" t="str">
        <f>IF(COUNTIF(祝日!$B$2:$B$31,C331)&gt;0,"フィリピン祝日",IF(COUNTIF(祝日!$B$34:$B$63,C331)&gt;0,"日本の祝日",IF(COUNTIF(祝日!$B$66:$B$75,C331)&gt;0,"弊社休業日",IF(C331="","",TEXT(C331,"aaaa")))))</f>
        <v/>
      </c>
      <c r="C331" s="61"/>
      <c r="D331" s="52"/>
      <c r="E331" s="52"/>
      <c r="F331" s="53" t="str">
        <f t="shared" si="5"/>
        <v/>
      </c>
      <c r="G331" s="54"/>
      <c r="H331" s="54"/>
      <c r="I331" s="54"/>
      <c r="J331" s="56"/>
      <c r="K331" s="56"/>
      <c r="L331" s="70"/>
    </row>
    <row r="332" spans="1:12" ht="19.5" customHeight="1">
      <c r="A332" s="47"/>
      <c r="B332" s="49" t="str">
        <f>IF(COUNTIF(祝日!$B$2:$B$31,C332)&gt;0,"フィリピン祝日",IF(COUNTIF(祝日!$B$34:$B$63,C332)&gt;0,"日本の祝日",IF(COUNTIF(祝日!$B$66:$B$75,C332)&gt;0,"弊社休業日",IF(C332="","",TEXT(C332,"aaaa")))))</f>
        <v/>
      </c>
      <c r="C332" s="61"/>
      <c r="D332" s="52"/>
      <c r="E332" s="52"/>
      <c r="F332" s="53" t="str">
        <f t="shared" si="5"/>
        <v/>
      </c>
      <c r="G332" s="54"/>
      <c r="H332" s="54"/>
      <c r="I332" s="54"/>
      <c r="J332" s="56"/>
      <c r="K332" s="56"/>
      <c r="L332" s="70"/>
    </row>
    <row r="333" spans="1:12" ht="19.5" customHeight="1">
      <c r="A333" s="47"/>
      <c r="B333" s="49" t="str">
        <f>IF(COUNTIF(祝日!$B$2:$B$31,C333)&gt;0,"フィリピン祝日",IF(COUNTIF(祝日!$B$34:$B$63,C333)&gt;0,"日本の祝日",IF(COUNTIF(祝日!$B$66:$B$75,C333)&gt;0,"弊社休業日",IF(C333="","",TEXT(C333,"aaaa")))))</f>
        <v/>
      </c>
      <c r="C333" s="61"/>
      <c r="D333" s="52"/>
      <c r="E333" s="52"/>
      <c r="F333" s="53" t="str">
        <f t="shared" si="5"/>
        <v/>
      </c>
      <c r="G333" s="54"/>
      <c r="H333" s="54"/>
      <c r="I333" s="54"/>
      <c r="J333" s="56"/>
      <c r="K333" s="56"/>
      <c r="L333" s="70"/>
    </row>
    <row r="334" spans="1:12" ht="19.5" customHeight="1">
      <c r="A334" s="47"/>
      <c r="B334" s="49" t="str">
        <f>IF(COUNTIF(祝日!$B$2:$B$31,C334)&gt;0,"フィリピン祝日",IF(COUNTIF(祝日!$B$34:$B$63,C334)&gt;0,"日本の祝日",IF(COUNTIF(祝日!$B$66:$B$75,C334)&gt;0,"弊社休業日",IF(C334="","",TEXT(C334,"aaaa")))))</f>
        <v/>
      </c>
      <c r="C334" s="61"/>
      <c r="D334" s="52"/>
      <c r="E334" s="52"/>
      <c r="F334" s="53" t="str">
        <f t="shared" si="5"/>
        <v/>
      </c>
      <c r="G334" s="54"/>
      <c r="H334" s="54"/>
      <c r="I334" s="54"/>
      <c r="J334" s="56"/>
      <c r="K334" s="56"/>
      <c r="L334" s="70"/>
    </row>
    <row r="335" spans="1:12" ht="19.5" customHeight="1">
      <c r="A335" s="47"/>
      <c r="B335" s="49" t="str">
        <f>IF(COUNTIF(祝日!$B$2:$B$31,C335)&gt;0,"フィリピン祝日",IF(COUNTIF(祝日!$B$34:$B$63,C335)&gt;0,"日本の祝日",IF(COUNTIF(祝日!$B$66:$B$75,C335)&gt;0,"弊社休業日",IF(C335="","",TEXT(C335,"aaaa")))))</f>
        <v/>
      </c>
      <c r="C335" s="61"/>
      <c r="D335" s="52"/>
      <c r="E335" s="52"/>
      <c r="F335" s="53" t="str">
        <f t="shared" si="5"/>
        <v/>
      </c>
      <c r="G335" s="54"/>
      <c r="H335" s="54"/>
      <c r="I335" s="54"/>
      <c r="J335" s="56"/>
      <c r="K335" s="56"/>
      <c r="L335" s="70"/>
    </row>
    <row r="336" spans="1:12">
      <c r="A336" s="47"/>
      <c r="B336" s="49" t="str">
        <f>IF(COUNTIF(祝日!$B$2:$B$31,C336)&gt;0,"フィリピン祝日",IF(COUNTIF(祝日!$B$34:$B$63,C336)&gt;0,"日本の祝日",IF(COUNTIF(祝日!$B$66:$B$75,C336)&gt;0,"弊社休業日",IF(C336="","",TEXT(C336,"aaaa")))))</f>
        <v/>
      </c>
      <c r="C336" s="61"/>
      <c r="D336" s="52"/>
      <c r="E336" s="52"/>
      <c r="F336" s="53" t="str">
        <f t="shared" si="5"/>
        <v/>
      </c>
      <c r="G336" s="54"/>
      <c r="H336" s="54"/>
      <c r="I336" s="54"/>
      <c r="J336" s="56"/>
      <c r="K336" s="56"/>
      <c r="L336" s="70"/>
    </row>
    <row r="337" spans="1:12">
      <c r="A337" s="47"/>
      <c r="B337" s="49" t="str">
        <f>IF(COUNTIF(祝日!$B$2:$B$31,C337)&gt;0,"フィリピン祝日",IF(COUNTIF(祝日!$B$34:$B$63,C337)&gt;0,"日本の祝日",IF(COUNTIF(祝日!$B$66:$B$75,C337)&gt;0,"弊社休業日",IF(C337="","",TEXT(C337,"aaaa")))))</f>
        <v/>
      </c>
      <c r="C337" s="61"/>
      <c r="D337" s="52"/>
      <c r="E337" s="52"/>
      <c r="F337" s="53" t="str">
        <f t="shared" si="5"/>
        <v/>
      </c>
      <c r="G337" s="54"/>
      <c r="H337" s="54"/>
      <c r="I337" s="54"/>
      <c r="J337" s="56"/>
      <c r="K337" s="56"/>
      <c r="L337" s="70"/>
    </row>
    <row r="338" spans="1:12">
      <c r="A338" s="47"/>
      <c r="B338" s="49" t="str">
        <f>IF(COUNTIF(祝日!$B$2:$B$31,C338)&gt;0,"フィリピン祝日",IF(COUNTIF(祝日!$B$34:$B$63,C338)&gt;0,"日本の祝日",IF(COUNTIF(祝日!$B$66:$B$75,C338)&gt;0,"弊社休業日",IF(C338="","",TEXT(C338,"aaaa")))))</f>
        <v/>
      </c>
      <c r="C338" s="61"/>
      <c r="D338" s="52"/>
      <c r="E338" s="52"/>
      <c r="F338" s="53" t="str">
        <f t="shared" si="5"/>
        <v/>
      </c>
      <c r="G338" s="54"/>
      <c r="H338" s="54"/>
      <c r="I338" s="54"/>
      <c r="J338" s="56"/>
      <c r="K338" s="56"/>
      <c r="L338" s="70"/>
    </row>
    <row r="339" spans="1:12">
      <c r="A339" s="47"/>
      <c r="B339" s="49" t="str">
        <f>IF(COUNTIF(祝日!$B$2:$B$31,C339)&gt;0,"フィリピン祝日",IF(COUNTIF(祝日!$B$34:$B$63,C339)&gt;0,"日本の祝日",IF(COUNTIF(祝日!$B$66:$B$75,C339)&gt;0,"弊社休業日",IF(C339="","",TEXT(C339,"aaaa")))))</f>
        <v/>
      </c>
      <c r="C339" s="61"/>
      <c r="D339" s="52"/>
      <c r="E339" s="52"/>
      <c r="F339" s="53" t="str">
        <f t="shared" si="5"/>
        <v/>
      </c>
      <c r="G339" s="54"/>
      <c r="H339" s="54"/>
      <c r="I339" s="54"/>
      <c r="J339" s="56"/>
      <c r="K339" s="56"/>
      <c r="L339" s="70"/>
    </row>
    <row r="340" spans="1:12">
      <c r="A340" s="47"/>
      <c r="B340" s="49" t="str">
        <f>IF(COUNTIF(祝日!$B$2:$B$31,C340)&gt;0,"フィリピン祝日",IF(COUNTIF(祝日!$B$34:$B$63,C340)&gt;0,"日本の祝日",IF(COUNTIF(祝日!$B$66:$B$75,C340)&gt;0,"弊社休業日",IF(C340="","",TEXT(C340,"aaaa")))))</f>
        <v/>
      </c>
      <c r="C340" s="61"/>
      <c r="D340" s="52"/>
      <c r="E340" s="52"/>
      <c r="F340" s="53" t="str">
        <f t="shared" si="5"/>
        <v/>
      </c>
      <c r="G340" s="54"/>
      <c r="H340" s="54"/>
      <c r="I340" s="54"/>
      <c r="J340" s="56"/>
      <c r="K340" s="56"/>
      <c r="L340" s="70"/>
    </row>
    <row r="341" spans="1:12">
      <c r="A341" s="47"/>
      <c r="B341" s="49" t="str">
        <f>IF(COUNTIF(祝日!$B$2:$B$31,C341)&gt;0,"フィリピン祝日",IF(COUNTIF(祝日!$B$34:$B$63,C341)&gt;0,"日本の祝日",IF(COUNTIF(祝日!$B$66:$B$75,C341)&gt;0,"弊社休業日",IF(C341="","",TEXT(C341,"aaaa")))))</f>
        <v/>
      </c>
      <c r="C341" s="61"/>
      <c r="D341" s="52"/>
      <c r="E341" s="52"/>
      <c r="F341" s="53" t="str">
        <f t="shared" si="5"/>
        <v/>
      </c>
      <c r="G341" s="54"/>
      <c r="H341" s="54"/>
      <c r="I341" s="54"/>
      <c r="J341" s="56"/>
      <c r="K341" s="56"/>
      <c r="L341" s="70"/>
    </row>
    <row r="342" spans="1:12">
      <c r="A342" s="47"/>
      <c r="B342" s="49" t="str">
        <f>IF(COUNTIF(祝日!$B$2:$B$31,C342)&gt;0,"フィリピン祝日",IF(COUNTIF(祝日!$B$34:$B$63,C342)&gt;0,"日本の祝日",IF(COUNTIF(祝日!$B$66:$B$75,C342)&gt;0,"弊社休業日",IF(C342="","",TEXT(C342,"aaaa")))))</f>
        <v/>
      </c>
      <c r="C342" s="61"/>
      <c r="D342" s="52"/>
      <c r="E342" s="52"/>
      <c r="F342" s="53" t="str">
        <f t="shared" si="5"/>
        <v/>
      </c>
      <c r="G342" s="54"/>
      <c r="H342" s="54"/>
      <c r="I342" s="54"/>
      <c r="J342" s="56"/>
      <c r="K342" s="56"/>
      <c r="L342" s="70"/>
    </row>
    <row r="343" spans="1:12">
      <c r="A343" s="47"/>
      <c r="B343" s="49" t="str">
        <f>IF(COUNTIF(祝日!$B$2:$B$31,C343)&gt;0,"フィリピン祝日",IF(COUNTIF(祝日!$B$34:$B$63,C343)&gt;0,"日本の祝日",IF(COUNTIF(祝日!$B$66:$B$75,C343)&gt;0,"弊社休業日",IF(C343="","",TEXT(C343,"aaaa")))))</f>
        <v/>
      </c>
      <c r="C343" s="61"/>
      <c r="D343" s="52"/>
      <c r="E343" s="52"/>
      <c r="F343" s="53" t="str">
        <f t="shared" si="5"/>
        <v/>
      </c>
      <c r="G343" s="54"/>
      <c r="H343" s="54"/>
      <c r="I343" s="54"/>
      <c r="J343" s="56"/>
      <c r="K343" s="56"/>
      <c r="L343" s="70"/>
    </row>
    <row r="344" spans="1:12">
      <c r="A344" s="47"/>
      <c r="B344" s="49" t="str">
        <f>IF(COUNTIF(祝日!$B$2:$B$31,C344)&gt;0,"フィリピン祝日",IF(COUNTIF(祝日!$B$34:$B$63,C344)&gt;0,"日本の祝日",IF(COUNTIF(祝日!$B$66:$B$75,C344)&gt;0,"弊社休業日",IF(C344="","",TEXT(C344,"aaaa")))))</f>
        <v/>
      </c>
      <c r="C344" s="61"/>
      <c r="D344" s="52"/>
      <c r="E344" s="52"/>
      <c r="F344" s="53" t="str">
        <f t="shared" si="5"/>
        <v/>
      </c>
      <c r="G344" s="54"/>
      <c r="H344" s="54"/>
      <c r="I344" s="54"/>
      <c r="J344" s="56"/>
      <c r="K344" s="56"/>
      <c r="L344" s="70"/>
    </row>
    <row r="345" spans="1:12">
      <c r="A345" s="47"/>
      <c r="B345" s="49" t="str">
        <f>IF(COUNTIF(祝日!$B$2:$B$31,C345)&gt;0,"フィリピン祝日",IF(COUNTIF(祝日!$B$34:$B$63,C345)&gt;0,"日本の祝日",IF(COUNTIF(祝日!$B$66:$B$75,C345)&gt;0,"弊社休業日",IF(C345="","",TEXT(C345,"aaaa")))))</f>
        <v/>
      </c>
      <c r="C345" s="61"/>
      <c r="D345" s="52"/>
      <c r="E345" s="52"/>
      <c r="F345" s="53" t="str">
        <f t="shared" si="5"/>
        <v/>
      </c>
      <c r="G345" s="54"/>
      <c r="H345" s="54"/>
      <c r="I345" s="54"/>
      <c r="J345" s="56"/>
      <c r="K345" s="56"/>
      <c r="L345" s="70"/>
    </row>
    <row r="346" spans="1:12">
      <c r="A346" s="47"/>
      <c r="B346" s="49" t="str">
        <f>IF(COUNTIF(祝日!$B$2:$B$31,C346)&gt;0,"フィリピン祝日",IF(COUNTIF(祝日!$B$34:$B$63,C346)&gt;0,"日本の祝日",IF(COUNTIF(祝日!$B$66:$B$75,C346)&gt;0,"弊社休業日",IF(C346="","",TEXT(C346,"aaaa")))))</f>
        <v/>
      </c>
      <c r="C346" s="61"/>
      <c r="D346" s="52"/>
      <c r="E346" s="52"/>
      <c r="F346" s="53" t="str">
        <f t="shared" si="5"/>
        <v/>
      </c>
      <c r="G346" s="54"/>
      <c r="H346" s="54"/>
      <c r="I346" s="54"/>
      <c r="J346" s="56"/>
      <c r="K346" s="56"/>
      <c r="L346" s="70"/>
    </row>
    <row r="347" spans="1:12">
      <c r="A347" s="47"/>
      <c r="B347" s="49" t="str">
        <f>IF(COUNTIF(祝日!$B$2:$B$31,C347)&gt;0,"フィリピン祝日",IF(COUNTIF(祝日!$B$34:$B$63,C347)&gt;0,"日本の祝日",IF(COUNTIF(祝日!$B$66:$B$75,C347)&gt;0,"弊社休業日",IF(C347="","",TEXT(C347,"aaaa")))))</f>
        <v/>
      </c>
      <c r="C347" s="61"/>
      <c r="D347" s="52"/>
      <c r="E347" s="52"/>
      <c r="F347" s="53" t="str">
        <f t="shared" si="5"/>
        <v/>
      </c>
      <c r="G347" s="54"/>
      <c r="H347" s="54"/>
      <c r="I347" s="54"/>
      <c r="J347" s="56"/>
      <c r="K347" s="56"/>
      <c r="L347" s="70"/>
    </row>
    <row r="348" spans="1:12">
      <c r="A348" s="47"/>
      <c r="B348" s="49" t="str">
        <f>IF(COUNTIF(祝日!$B$2:$B$31,C348)&gt;0,"フィリピン祝日",IF(COUNTIF(祝日!$B$34:$B$63,C348)&gt;0,"日本の祝日",IF(COUNTIF(祝日!$B$66:$B$75,C348)&gt;0,"弊社休業日",IF(C348="","",TEXT(C348,"aaaa")))))</f>
        <v/>
      </c>
      <c r="C348" s="61"/>
      <c r="D348" s="52"/>
      <c r="E348" s="52"/>
      <c r="F348" s="53" t="str">
        <f t="shared" si="5"/>
        <v/>
      </c>
      <c r="G348" s="54"/>
      <c r="H348" s="54"/>
      <c r="I348" s="54"/>
      <c r="J348" s="56"/>
      <c r="K348" s="56"/>
      <c r="L348" s="70"/>
    </row>
    <row r="349" spans="1:12">
      <c r="A349" s="47"/>
      <c r="B349" s="49" t="str">
        <f>IF(COUNTIF(祝日!$B$2:$B$31,C349)&gt;0,"フィリピン祝日",IF(COUNTIF(祝日!$B$34:$B$63,C349)&gt;0,"日本の祝日",IF(COUNTIF(祝日!$B$66:$B$75,C349)&gt;0,"弊社休業日",IF(C349="","",TEXT(C349,"aaaa")))))</f>
        <v/>
      </c>
      <c r="C349" s="61"/>
      <c r="D349" s="52"/>
      <c r="E349" s="52"/>
      <c r="F349" s="53" t="str">
        <f t="shared" si="5"/>
        <v/>
      </c>
      <c r="G349" s="54"/>
      <c r="H349" s="54"/>
      <c r="I349" s="54"/>
      <c r="J349" s="56"/>
      <c r="K349" s="56"/>
      <c r="L349" s="70"/>
    </row>
    <row r="350" spans="1:12">
      <c r="A350" s="47"/>
      <c r="B350" s="49" t="str">
        <f>IF(COUNTIF(祝日!$B$2:$B$31,C350)&gt;0,"フィリピン祝日",IF(COUNTIF(祝日!$B$34:$B$63,C350)&gt;0,"日本の祝日",IF(COUNTIF(祝日!$B$66:$B$75,C350)&gt;0,"弊社休業日",IF(C350="","",TEXT(C350,"aaaa")))))</f>
        <v/>
      </c>
      <c r="C350" s="61"/>
      <c r="D350" s="52"/>
      <c r="E350" s="52"/>
      <c r="F350" s="53" t="str">
        <f t="shared" si="5"/>
        <v/>
      </c>
      <c r="G350" s="54"/>
      <c r="H350" s="54"/>
      <c r="I350" s="54"/>
      <c r="J350" s="56"/>
      <c r="K350" s="56"/>
      <c r="L350" s="70"/>
    </row>
    <row r="351" spans="1:12">
      <c r="A351" s="47"/>
      <c r="B351" s="49" t="str">
        <f>IF(COUNTIF(祝日!$B$2:$B$31,C351)&gt;0,"フィリピン祝日",IF(COUNTIF(祝日!$B$34:$B$63,C351)&gt;0,"日本の祝日",IF(COUNTIF(祝日!$B$66:$B$75,C351)&gt;0,"弊社休業日",IF(C351="","",TEXT(C351,"aaaa")))))</f>
        <v/>
      </c>
      <c r="C351" s="61"/>
      <c r="D351" s="52"/>
      <c r="E351" s="52"/>
      <c r="F351" s="53" t="str">
        <f t="shared" si="5"/>
        <v/>
      </c>
      <c r="G351" s="54"/>
      <c r="H351" s="54"/>
      <c r="I351" s="54"/>
      <c r="J351" s="56"/>
      <c r="K351" s="56"/>
      <c r="L351" s="70"/>
    </row>
    <row r="352" spans="1:12">
      <c r="A352" s="47"/>
      <c r="B352" s="49" t="str">
        <f>IF(COUNTIF(祝日!$B$2:$B$31,C352)&gt;0,"フィリピン祝日",IF(COUNTIF(祝日!$B$34:$B$63,C352)&gt;0,"日本の祝日",IF(COUNTIF(祝日!$B$66:$B$75,C352)&gt;0,"弊社休業日",IF(C352="","",TEXT(C352,"aaaa")))))</f>
        <v/>
      </c>
      <c r="C352" s="61"/>
      <c r="D352" s="52"/>
      <c r="E352" s="52"/>
      <c r="F352" s="53" t="str">
        <f t="shared" si="5"/>
        <v/>
      </c>
      <c r="G352" s="54"/>
      <c r="H352" s="54"/>
      <c r="I352" s="54"/>
      <c r="J352" s="56"/>
      <c r="K352" s="56"/>
      <c r="L352" s="70"/>
    </row>
    <row r="353" spans="1:12">
      <c r="A353" s="47"/>
      <c r="B353" s="49" t="str">
        <f>IF(COUNTIF(祝日!$B$2:$B$31,C353)&gt;0,"フィリピン祝日",IF(COUNTIF(祝日!$B$34:$B$63,C353)&gt;0,"日本の祝日",IF(COUNTIF(祝日!$B$66:$B$75,C353)&gt;0,"弊社休業日",IF(C353="","",TEXT(C353,"aaaa")))))</f>
        <v/>
      </c>
      <c r="C353" s="61"/>
      <c r="D353" s="52"/>
      <c r="E353" s="52"/>
      <c r="F353" s="53" t="str">
        <f t="shared" si="5"/>
        <v/>
      </c>
      <c r="G353" s="54"/>
      <c r="H353" s="54"/>
      <c r="I353" s="54"/>
      <c r="J353" s="56"/>
      <c r="K353" s="56"/>
      <c r="L353" s="70"/>
    </row>
    <row r="354" spans="1:12">
      <c r="A354" s="47"/>
      <c r="B354" s="49" t="str">
        <f>IF(COUNTIF(祝日!$B$2:$B$31,C354)&gt;0,"フィリピン祝日",IF(COUNTIF(祝日!$B$34:$B$63,C354)&gt;0,"日本の祝日",IF(COUNTIF(祝日!$B$66:$B$75,C354)&gt;0,"弊社休業日",IF(C354="","",TEXT(C354,"aaaa")))))</f>
        <v/>
      </c>
      <c r="C354" s="61"/>
      <c r="D354" s="52"/>
      <c r="E354" s="52"/>
      <c r="F354" s="53" t="str">
        <f t="shared" si="5"/>
        <v/>
      </c>
      <c r="G354" s="54"/>
      <c r="H354" s="54"/>
      <c r="I354" s="54"/>
      <c r="J354" s="56"/>
      <c r="K354" s="56"/>
      <c r="L354" s="70"/>
    </row>
    <row r="355" spans="1:12">
      <c r="A355" s="47"/>
      <c r="B355" s="49" t="str">
        <f>IF(COUNTIF(祝日!$B$2:$B$31,C355)&gt;0,"フィリピン祝日",IF(COUNTIF(祝日!$B$34:$B$63,C355)&gt;0,"日本の祝日",IF(COUNTIF(祝日!$B$66:$B$75,C355)&gt;0,"弊社休業日",IF(C355="","",TEXT(C355,"aaaa")))))</f>
        <v/>
      </c>
      <c r="C355" s="61"/>
      <c r="D355" s="52"/>
      <c r="E355" s="52"/>
      <c r="F355" s="53" t="str">
        <f t="shared" si="5"/>
        <v/>
      </c>
      <c r="G355" s="54"/>
      <c r="H355" s="54"/>
      <c r="I355" s="54"/>
      <c r="J355" s="56"/>
      <c r="K355" s="56"/>
      <c r="L355" s="70"/>
    </row>
    <row r="356" spans="1:12">
      <c r="A356" s="47"/>
      <c r="B356" s="49" t="str">
        <f>IF(COUNTIF(祝日!$B$2:$B$31,C356)&gt;0,"フィリピン祝日",IF(COUNTIF(祝日!$B$34:$B$63,C356)&gt;0,"日本の祝日",IF(COUNTIF(祝日!$B$66:$B$75,C356)&gt;0,"弊社休業日",IF(C356="","",TEXT(C356,"aaaa")))))</f>
        <v/>
      </c>
      <c r="C356" s="61"/>
      <c r="D356" s="52"/>
      <c r="E356" s="52"/>
      <c r="F356" s="53" t="str">
        <f t="shared" si="5"/>
        <v/>
      </c>
      <c r="G356" s="54"/>
      <c r="H356" s="54"/>
      <c r="I356" s="54"/>
      <c r="J356" s="56"/>
      <c r="K356" s="56"/>
      <c r="L356" s="70"/>
    </row>
    <row r="357" spans="1:12">
      <c r="A357" s="47"/>
      <c r="B357" s="49" t="str">
        <f>IF(COUNTIF(祝日!$B$2:$B$31,C357)&gt;0,"フィリピン祝日",IF(COUNTIF(祝日!$B$34:$B$63,C357)&gt;0,"日本の祝日",IF(COUNTIF(祝日!$B$66:$B$75,C357)&gt;0,"弊社休業日",IF(C357="","",TEXT(C357,"aaaa")))))</f>
        <v/>
      </c>
      <c r="C357" s="61"/>
      <c r="D357" s="52"/>
      <c r="E357" s="52"/>
      <c r="F357" s="53" t="str">
        <f t="shared" si="5"/>
        <v/>
      </c>
      <c r="G357" s="54"/>
      <c r="H357" s="54"/>
      <c r="I357" s="54"/>
      <c r="J357" s="56"/>
      <c r="K357" s="56"/>
      <c r="L357" s="70"/>
    </row>
    <row r="358" spans="1:12">
      <c r="A358" s="47"/>
      <c r="B358" s="49" t="str">
        <f>IF(COUNTIF(祝日!$B$2:$B$31,C358)&gt;0,"フィリピン祝日",IF(COUNTIF(祝日!$B$34:$B$63,C358)&gt;0,"日本の祝日",IF(COUNTIF(祝日!$B$66:$B$75,C358)&gt;0,"弊社休業日",IF(C358="","",TEXT(C358,"aaaa")))))</f>
        <v/>
      </c>
      <c r="C358" s="61"/>
      <c r="D358" s="52"/>
      <c r="E358" s="52"/>
      <c r="F358" s="53" t="str">
        <f t="shared" si="5"/>
        <v/>
      </c>
      <c r="G358" s="54"/>
      <c r="H358" s="54"/>
      <c r="I358" s="54"/>
      <c r="J358" s="56"/>
      <c r="K358" s="56"/>
      <c r="L358" s="70"/>
    </row>
    <row r="359" spans="1:12">
      <c r="A359" s="47"/>
      <c r="B359" s="49" t="str">
        <f>IF(COUNTIF(祝日!$B$2:$B$31,C359)&gt;0,"フィリピン祝日",IF(COUNTIF(祝日!$B$34:$B$63,C359)&gt;0,"日本の祝日",IF(COUNTIF(祝日!$B$66:$B$75,C359)&gt;0,"弊社休業日",IF(C359="","",TEXT(C359,"aaaa")))))</f>
        <v/>
      </c>
      <c r="C359" s="61"/>
      <c r="D359" s="52"/>
      <c r="E359" s="52"/>
      <c r="F359" s="53" t="str">
        <f t="shared" si="5"/>
        <v/>
      </c>
      <c r="G359" s="54"/>
      <c r="H359" s="54"/>
      <c r="I359" s="54"/>
      <c r="J359" s="56"/>
      <c r="K359" s="56"/>
      <c r="L359" s="70"/>
    </row>
    <row r="360" spans="1:12">
      <c r="A360" s="47"/>
      <c r="B360" s="49" t="str">
        <f>IF(COUNTIF(祝日!$B$2:$B$31,C360)&gt;0,"フィリピン祝日",IF(COUNTIF(祝日!$B$34:$B$63,C360)&gt;0,"日本の祝日",IF(COUNTIF(祝日!$B$66:$B$75,C360)&gt;0,"弊社休業日",IF(C360="","",TEXT(C360,"aaaa")))))</f>
        <v/>
      </c>
      <c r="C360" s="61"/>
      <c r="D360" s="52"/>
      <c r="E360" s="52"/>
      <c r="F360" s="53" t="str">
        <f t="shared" si="5"/>
        <v/>
      </c>
      <c r="G360" s="54"/>
      <c r="H360" s="54"/>
      <c r="I360" s="54"/>
      <c r="J360" s="56"/>
      <c r="K360" s="56"/>
      <c r="L360" s="70"/>
    </row>
    <row r="361" spans="1:12">
      <c r="A361" s="47"/>
      <c r="B361" s="49" t="str">
        <f>IF(COUNTIF(祝日!$B$2:$B$31,C361)&gt;0,"フィリピン祝日",IF(COUNTIF(祝日!$B$34:$B$63,C361)&gt;0,"日本の祝日",IF(COUNTIF(祝日!$B$66:$B$75,C361)&gt;0,"弊社休業日",IF(C361="","",TEXT(C361,"aaaa")))))</f>
        <v/>
      </c>
      <c r="C361" s="61"/>
      <c r="D361" s="52"/>
      <c r="E361" s="52"/>
      <c r="F361" s="53" t="str">
        <f t="shared" si="5"/>
        <v/>
      </c>
      <c r="G361" s="54"/>
      <c r="H361" s="54"/>
      <c r="I361" s="54"/>
      <c r="J361" s="56"/>
      <c r="K361" s="56"/>
      <c r="L361" s="70"/>
    </row>
    <row r="362" spans="1:12">
      <c r="A362" s="47"/>
      <c r="B362" s="49" t="str">
        <f>IF(COUNTIF(祝日!$B$2:$B$31,C362)&gt;0,"フィリピン祝日",IF(COUNTIF(祝日!$B$34:$B$63,C362)&gt;0,"日本の祝日",IF(COUNTIF(祝日!$B$66:$B$75,C362)&gt;0,"弊社休業日",IF(C362="","",TEXT(C362,"aaaa")))))</f>
        <v/>
      </c>
      <c r="C362" s="61"/>
      <c r="D362" s="52"/>
      <c r="E362" s="52"/>
      <c r="F362" s="53" t="str">
        <f t="shared" si="5"/>
        <v/>
      </c>
      <c r="G362" s="54"/>
      <c r="H362" s="54"/>
      <c r="I362" s="54"/>
      <c r="J362" s="56"/>
      <c r="K362" s="56"/>
      <c r="L362" s="70"/>
    </row>
    <row r="363" spans="1:12">
      <c r="A363" s="47"/>
      <c r="B363" s="49" t="str">
        <f>IF(COUNTIF(祝日!$B$2:$B$31,C363)&gt;0,"フィリピン祝日",IF(COUNTIF(祝日!$B$34:$B$63,C363)&gt;0,"日本の祝日",IF(COUNTIF(祝日!$B$66:$B$75,C363)&gt;0,"弊社休業日",IF(C363="","",TEXT(C363,"aaaa")))))</f>
        <v/>
      </c>
      <c r="C363" s="61"/>
      <c r="D363" s="52"/>
      <c r="E363" s="52"/>
      <c r="F363" s="53" t="str">
        <f t="shared" si="5"/>
        <v/>
      </c>
      <c r="G363" s="54"/>
      <c r="H363" s="54"/>
      <c r="I363" s="54"/>
      <c r="J363" s="56"/>
      <c r="K363" s="56"/>
      <c r="L363" s="70"/>
    </row>
    <row r="364" spans="1:12">
      <c r="A364" s="47"/>
      <c r="B364" s="49" t="str">
        <f>IF(COUNTIF(祝日!$B$2:$B$31,C364)&gt;0,"フィリピン祝日",IF(COUNTIF(祝日!$B$34:$B$63,C364)&gt;0,"日本の祝日",IF(COUNTIF(祝日!$B$66:$B$75,C364)&gt;0,"弊社休業日",IF(C364="","",TEXT(C364,"aaaa")))))</f>
        <v/>
      </c>
      <c r="C364" s="61"/>
      <c r="D364" s="52"/>
      <c r="E364" s="52"/>
      <c r="F364" s="53" t="str">
        <f t="shared" si="5"/>
        <v/>
      </c>
      <c r="G364" s="54"/>
      <c r="H364" s="54"/>
      <c r="I364" s="54"/>
      <c r="J364" s="56"/>
      <c r="K364" s="56"/>
      <c r="L364" s="70"/>
    </row>
    <row r="365" spans="1:12">
      <c r="A365" s="47"/>
      <c r="B365" s="49" t="str">
        <f>IF(COUNTIF(祝日!$B$2:$B$31,C365)&gt;0,"フィリピン祝日",IF(COUNTIF(祝日!$B$34:$B$63,C365)&gt;0,"日本の祝日",IF(COUNTIF(祝日!$B$66:$B$75,C365)&gt;0,"弊社休業日",IF(C365="","",TEXT(C365,"aaaa")))))</f>
        <v/>
      </c>
      <c r="C365" s="61"/>
      <c r="D365" s="52"/>
      <c r="E365" s="52"/>
      <c r="F365" s="53" t="str">
        <f t="shared" si="5"/>
        <v/>
      </c>
      <c r="G365" s="54"/>
      <c r="H365" s="54"/>
      <c r="I365" s="54"/>
      <c r="J365" s="56"/>
      <c r="K365" s="56"/>
      <c r="L365" s="70"/>
    </row>
    <row r="366" spans="1:12">
      <c r="A366" s="47"/>
      <c r="B366" s="49" t="str">
        <f>IF(COUNTIF(祝日!$B$2:$B$31,C366)&gt;0,"フィリピン祝日",IF(COUNTIF(祝日!$B$34:$B$63,C366)&gt;0,"日本の祝日",IF(COUNTIF(祝日!$B$66:$B$75,C366)&gt;0,"弊社休業日",IF(C366="","",TEXT(C366,"aaaa")))))</f>
        <v/>
      </c>
      <c r="C366" s="61"/>
      <c r="D366" s="52"/>
      <c r="E366" s="52"/>
      <c r="F366" s="53" t="str">
        <f t="shared" si="5"/>
        <v/>
      </c>
      <c r="G366" s="54"/>
      <c r="H366" s="54"/>
      <c r="I366" s="54"/>
      <c r="J366" s="56"/>
      <c r="K366" s="56"/>
      <c r="L366" s="70"/>
    </row>
    <row r="367" spans="1:12">
      <c r="A367" s="47"/>
      <c r="B367" s="49" t="str">
        <f>IF(COUNTIF(祝日!$B$2:$B$31,C367)&gt;0,"フィリピン祝日",IF(COUNTIF(祝日!$B$34:$B$63,C367)&gt;0,"日本の祝日",IF(COUNTIF(祝日!$B$66:$B$75,C367)&gt;0,"弊社休業日",IF(C367="","",TEXT(C367,"aaaa")))))</f>
        <v/>
      </c>
      <c r="C367" s="61"/>
      <c r="D367" s="52"/>
      <c r="E367" s="52"/>
      <c r="F367" s="53" t="str">
        <f t="shared" si="5"/>
        <v/>
      </c>
      <c r="G367" s="54"/>
      <c r="H367" s="54"/>
      <c r="I367" s="54"/>
      <c r="J367" s="56"/>
      <c r="K367" s="56"/>
      <c r="L367" s="70"/>
    </row>
    <row r="368" spans="1:12">
      <c r="A368" s="47"/>
      <c r="B368" s="49" t="str">
        <f>IF(COUNTIF(祝日!$B$2:$B$31,C368)&gt;0,"フィリピン祝日",IF(COUNTIF(祝日!$B$34:$B$63,C368)&gt;0,"日本の祝日",IF(COUNTIF(祝日!$B$66:$B$75,C368)&gt;0,"弊社休業日",IF(C368="","",TEXT(C368,"aaaa")))))</f>
        <v/>
      </c>
      <c r="C368" s="61"/>
      <c r="D368" s="52"/>
      <c r="E368" s="52"/>
      <c r="F368" s="53" t="str">
        <f t="shared" si="5"/>
        <v/>
      </c>
      <c r="G368" s="54"/>
      <c r="H368" s="54"/>
      <c r="I368" s="54"/>
      <c r="J368" s="56"/>
      <c r="K368" s="56"/>
      <c r="L368" s="70"/>
    </row>
    <row r="369" spans="1:12">
      <c r="A369" s="47"/>
      <c r="B369" s="49" t="str">
        <f>IF(COUNTIF(祝日!$B$2:$B$31,C369)&gt;0,"フィリピン祝日",IF(COUNTIF(祝日!$B$34:$B$63,C369)&gt;0,"日本の祝日",IF(COUNTIF(祝日!$B$66:$B$75,C369)&gt;0,"弊社休業日",IF(C369="","",TEXT(C369,"aaaa")))))</f>
        <v/>
      </c>
      <c r="C369" s="61"/>
      <c r="D369" s="52"/>
      <c r="E369" s="52"/>
      <c r="F369" s="53" t="str">
        <f t="shared" si="5"/>
        <v/>
      </c>
      <c r="G369" s="54"/>
      <c r="H369" s="54"/>
      <c r="I369" s="54"/>
      <c r="J369" s="56"/>
      <c r="K369" s="56"/>
      <c r="L369" s="70"/>
    </row>
    <row r="370" spans="1:12">
      <c r="A370" s="47"/>
      <c r="B370" s="49" t="str">
        <f>IF(COUNTIF(祝日!$B$2:$B$31,C370)&gt;0,"フィリピン祝日",IF(COUNTIF(祝日!$B$34:$B$63,C370)&gt;0,"日本の祝日",IF(COUNTIF(祝日!$B$66:$B$75,C370)&gt;0,"弊社休業日",IF(C370="","",TEXT(C370,"aaaa")))))</f>
        <v/>
      </c>
      <c r="C370" s="61"/>
      <c r="D370" s="52"/>
      <c r="E370" s="52"/>
      <c r="F370" s="53" t="str">
        <f t="shared" si="5"/>
        <v/>
      </c>
      <c r="G370" s="54"/>
      <c r="H370" s="54"/>
      <c r="I370" s="54"/>
      <c r="J370" s="56"/>
      <c r="K370" s="56"/>
      <c r="L370" s="70"/>
    </row>
    <row r="371" spans="1:12">
      <c r="A371" s="47"/>
      <c r="B371" s="49" t="str">
        <f>IF(COUNTIF(祝日!$B$2:$B$31,C371)&gt;0,"フィリピン祝日",IF(COUNTIF(祝日!$B$34:$B$63,C371)&gt;0,"日本の祝日",IF(COUNTIF(祝日!$B$66:$B$75,C371)&gt;0,"弊社休業日",IF(C371="","",TEXT(C371,"aaaa")))))</f>
        <v/>
      </c>
      <c r="C371" s="61"/>
      <c r="D371" s="52"/>
      <c r="E371" s="52"/>
      <c r="F371" s="53" t="str">
        <f t="shared" si="5"/>
        <v/>
      </c>
      <c r="G371" s="54"/>
      <c r="H371" s="54"/>
      <c r="I371" s="54"/>
      <c r="J371" s="56"/>
      <c r="K371" s="56"/>
      <c r="L371" s="70"/>
    </row>
    <row r="372" spans="1:12">
      <c r="A372" s="47"/>
      <c r="B372" s="49" t="str">
        <f>IF(COUNTIF(祝日!$B$2:$B$31,C372)&gt;0,"フィリピン祝日",IF(COUNTIF(祝日!$B$34:$B$63,C372)&gt;0,"日本の祝日",IF(COUNTIF(祝日!$B$66:$B$75,C372)&gt;0,"弊社休業日",IF(C372="","",TEXT(C372,"aaaa")))))</f>
        <v/>
      </c>
      <c r="C372" s="61"/>
      <c r="D372" s="52"/>
      <c r="E372" s="52"/>
      <c r="F372" s="53" t="str">
        <f t="shared" si="5"/>
        <v/>
      </c>
      <c r="G372" s="54"/>
      <c r="H372" s="54"/>
      <c r="I372" s="54"/>
      <c r="J372" s="56"/>
      <c r="K372" s="56"/>
      <c r="L372" s="70"/>
    </row>
    <row r="373" spans="1:12">
      <c r="A373" s="47"/>
      <c r="B373" s="49" t="str">
        <f>IF(COUNTIF(祝日!$B$2:$B$31,C373)&gt;0,"フィリピン祝日",IF(COUNTIF(祝日!$B$34:$B$63,C373)&gt;0,"日本の祝日",IF(COUNTIF(祝日!$B$66:$B$75,C373)&gt;0,"弊社休業日",IF(C373="","",TEXT(C373,"aaaa")))))</f>
        <v/>
      </c>
      <c r="C373" s="61"/>
      <c r="D373" s="52"/>
      <c r="E373" s="52"/>
      <c r="F373" s="53" t="str">
        <f t="shared" si="5"/>
        <v/>
      </c>
      <c r="G373" s="54"/>
      <c r="H373" s="54"/>
      <c r="I373" s="54"/>
      <c r="J373" s="56"/>
      <c r="K373" s="56"/>
      <c r="L373" s="70"/>
    </row>
    <row r="374" spans="1:12">
      <c r="A374" s="47"/>
      <c r="B374" s="49" t="str">
        <f>IF(COUNTIF(祝日!$B$2:$B$31,C374)&gt;0,"フィリピン祝日",IF(COUNTIF(祝日!$B$34:$B$63,C374)&gt;0,"日本の祝日",IF(COUNTIF(祝日!$B$66:$B$75,C374)&gt;0,"弊社休業日",IF(C374="","",TEXT(C374,"aaaa")))))</f>
        <v/>
      </c>
      <c r="C374" s="61"/>
      <c r="D374" s="52"/>
      <c r="E374" s="52"/>
      <c r="F374" s="53" t="str">
        <f t="shared" si="5"/>
        <v/>
      </c>
      <c r="G374" s="54"/>
      <c r="H374" s="54"/>
      <c r="I374" s="54"/>
      <c r="J374" s="56"/>
      <c r="K374" s="56"/>
      <c r="L374" s="70"/>
    </row>
    <row r="375" spans="1:12">
      <c r="A375" s="47"/>
      <c r="B375" s="49" t="str">
        <f>IF(COUNTIF(祝日!$B$2:$B$31,C375)&gt;0,"フィリピン祝日",IF(COUNTIF(祝日!$B$34:$B$63,C375)&gt;0,"日本の祝日",IF(COUNTIF(祝日!$B$66:$B$75,C375)&gt;0,"弊社休業日",IF(C375="","",TEXT(C375,"aaaa")))))</f>
        <v/>
      </c>
      <c r="C375" s="61"/>
      <c r="D375" s="52"/>
      <c r="E375" s="52"/>
      <c r="F375" s="53" t="str">
        <f t="shared" si="5"/>
        <v/>
      </c>
      <c r="G375" s="54"/>
      <c r="H375" s="54"/>
      <c r="I375" s="54"/>
      <c r="J375" s="56"/>
      <c r="K375" s="56"/>
      <c r="L375" s="70"/>
    </row>
    <row r="376" spans="1:12">
      <c r="A376" s="47"/>
      <c r="B376" s="49" t="str">
        <f>IF(COUNTIF(祝日!$B$2:$B$31,C376)&gt;0,"フィリピン祝日",IF(COUNTIF(祝日!$B$34:$B$63,C376)&gt;0,"日本の祝日",IF(COUNTIF(祝日!$B$66:$B$75,C376)&gt;0,"弊社休業日",IF(C376="","",TEXT(C376,"aaaa")))))</f>
        <v/>
      </c>
      <c r="C376" s="61"/>
      <c r="D376" s="52"/>
      <c r="E376" s="52"/>
      <c r="F376" s="53" t="str">
        <f t="shared" si="5"/>
        <v/>
      </c>
      <c r="G376" s="54"/>
      <c r="H376" s="54"/>
      <c r="I376" s="54"/>
      <c r="J376" s="56"/>
      <c r="K376" s="56"/>
      <c r="L376" s="70"/>
    </row>
    <row r="377" spans="1:12">
      <c r="A377" s="47"/>
      <c r="B377" s="49" t="str">
        <f>IF(COUNTIF(祝日!$B$2:$B$31,C377)&gt;0,"フィリピン祝日",IF(COUNTIF(祝日!$B$34:$B$63,C377)&gt;0,"日本の祝日",IF(COUNTIF(祝日!$B$66:$B$75,C377)&gt;0,"弊社休業日",IF(C377="","",TEXT(C377,"aaaa")))))</f>
        <v/>
      </c>
      <c r="C377" s="61"/>
      <c r="D377" s="52"/>
      <c r="E377" s="52"/>
      <c r="F377" s="53" t="str">
        <f t="shared" si="5"/>
        <v/>
      </c>
      <c r="G377" s="54"/>
      <c r="H377" s="54"/>
      <c r="I377" s="54"/>
      <c r="J377" s="56"/>
      <c r="K377" s="56"/>
      <c r="L377" s="70"/>
    </row>
    <row r="378" spans="1:12">
      <c r="A378" s="47"/>
      <c r="B378" s="49" t="str">
        <f>IF(COUNTIF(祝日!$B$2:$B$31,C378)&gt;0,"フィリピン祝日",IF(COUNTIF(祝日!$B$34:$B$63,C378)&gt;0,"日本の祝日",IF(COUNTIF(祝日!$B$66:$B$75,C378)&gt;0,"弊社休業日",IF(C378="","",TEXT(C378,"aaaa")))))</f>
        <v/>
      </c>
      <c r="C378" s="61"/>
      <c r="D378" s="52"/>
      <c r="E378" s="52"/>
      <c r="F378" s="53" t="str">
        <f t="shared" si="5"/>
        <v/>
      </c>
      <c r="G378" s="54"/>
      <c r="H378" s="54"/>
      <c r="I378" s="54"/>
      <c r="J378" s="56"/>
      <c r="K378" s="56"/>
      <c r="L378" s="70"/>
    </row>
    <row r="379" spans="1:12">
      <c r="A379" s="47"/>
      <c r="B379" s="49" t="str">
        <f>IF(COUNTIF(祝日!$B$2:$B$31,C379)&gt;0,"フィリピン祝日",IF(COUNTIF(祝日!$B$34:$B$63,C379)&gt;0,"日本の祝日",IF(COUNTIF(祝日!$B$66:$B$75,C379)&gt;0,"弊社休業日",IF(C379="","",TEXT(C379,"aaaa")))))</f>
        <v/>
      </c>
      <c r="C379" s="61"/>
      <c r="D379" s="52"/>
      <c r="E379" s="52"/>
      <c r="F379" s="53" t="str">
        <f t="shared" si="5"/>
        <v/>
      </c>
      <c r="G379" s="54"/>
      <c r="H379" s="54"/>
      <c r="I379" s="54"/>
      <c r="J379" s="56"/>
      <c r="K379" s="56"/>
      <c r="L379" s="70"/>
    </row>
    <row r="380" spans="1:12">
      <c r="A380" s="47"/>
      <c r="B380" s="49" t="str">
        <f>IF(COUNTIF(祝日!$B$2:$B$31,C380)&gt;0,"フィリピン祝日",IF(COUNTIF(祝日!$B$34:$B$63,C380)&gt;0,"日本の祝日",IF(COUNTIF(祝日!$B$66:$B$75,C380)&gt;0,"弊社休業日",IF(C380="","",TEXT(C380,"aaaa")))))</f>
        <v/>
      </c>
      <c r="C380" s="61"/>
      <c r="D380" s="52"/>
      <c r="E380" s="52"/>
      <c r="F380" s="53" t="str">
        <f t="shared" si="5"/>
        <v/>
      </c>
      <c r="G380" s="54"/>
      <c r="H380" s="54"/>
      <c r="I380" s="54"/>
      <c r="J380" s="56"/>
      <c r="K380" s="56"/>
      <c r="L380" s="70"/>
    </row>
    <row r="381" spans="1:12">
      <c r="A381" s="47"/>
      <c r="B381" s="49" t="str">
        <f>IF(COUNTIF(祝日!$B$2:$B$31,C381)&gt;0,"フィリピン祝日",IF(COUNTIF(祝日!$B$34:$B$63,C381)&gt;0,"日本の祝日",IF(COUNTIF(祝日!$B$66:$B$75,C381)&gt;0,"弊社休業日",IF(C381="","",TEXT(C381,"aaaa")))))</f>
        <v/>
      </c>
      <c r="C381" s="61"/>
      <c r="D381" s="52"/>
      <c r="E381" s="52"/>
      <c r="F381" s="53" t="str">
        <f t="shared" si="5"/>
        <v/>
      </c>
      <c r="G381" s="54"/>
      <c r="H381" s="54"/>
      <c r="I381" s="54"/>
      <c r="J381" s="56"/>
      <c r="K381" s="56"/>
      <c r="L381" s="70"/>
    </row>
    <row r="382" spans="1:12">
      <c r="A382" s="47"/>
      <c r="B382" s="49" t="str">
        <f>IF(COUNTIF(祝日!$B$2:$B$31,C382)&gt;0,"フィリピン祝日",IF(COUNTIF(祝日!$B$34:$B$63,C382)&gt;0,"日本の祝日",IF(COUNTIF(祝日!$B$66:$B$75,C382)&gt;0,"弊社休業日",IF(C382="","",TEXT(C382,"aaaa")))))</f>
        <v/>
      </c>
      <c r="C382" s="61"/>
      <c r="D382" s="52"/>
      <c r="E382" s="52"/>
      <c r="F382" s="53" t="str">
        <f t="shared" si="5"/>
        <v/>
      </c>
      <c r="G382" s="54"/>
      <c r="H382" s="54"/>
      <c r="I382" s="54"/>
      <c r="J382" s="56"/>
      <c r="K382" s="56"/>
      <c r="L382" s="70"/>
    </row>
    <row r="383" spans="1:12">
      <c r="A383" s="47"/>
      <c r="B383" s="49" t="str">
        <f>IF(COUNTIF(祝日!$B$2:$B$31,C383)&gt;0,"フィリピン祝日",IF(COUNTIF(祝日!$B$34:$B$63,C383)&gt;0,"日本の祝日",IF(COUNTIF(祝日!$B$66:$B$75,C383)&gt;0,"弊社休業日",IF(C383="","",TEXT(C383,"aaaa")))))</f>
        <v/>
      </c>
      <c r="C383" s="61"/>
      <c r="D383" s="52"/>
      <c r="E383" s="52"/>
      <c r="F383" s="53" t="str">
        <f t="shared" si="5"/>
        <v/>
      </c>
      <c r="G383" s="54"/>
      <c r="H383" s="54"/>
      <c r="I383" s="54"/>
      <c r="J383" s="56"/>
      <c r="K383" s="56"/>
      <c r="L383" s="70"/>
    </row>
    <row r="384" spans="1:12">
      <c r="A384" s="47"/>
      <c r="B384" s="49" t="str">
        <f>IF(COUNTIF(祝日!$B$2:$B$31,C384)&gt;0,"フィリピン祝日",IF(COUNTIF(祝日!$B$34:$B$63,C384)&gt;0,"日本の祝日",IF(COUNTIF(祝日!$B$66:$B$75,C384)&gt;0,"弊社休業日",IF(C384="","",TEXT(C384,"aaaa")))))</f>
        <v/>
      </c>
      <c r="C384" s="61"/>
      <c r="D384" s="52"/>
      <c r="E384" s="52"/>
      <c r="F384" s="53" t="str">
        <f t="shared" si="5"/>
        <v/>
      </c>
      <c r="G384" s="54"/>
      <c r="H384" s="54"/>
      <c r="I384" s="54"/>
      <c r="J384" s="56"/>
      <c r="K384" s="56"/>
      <c r="L384" s="70"/>
    </row>
    <row r="385" spans="1:12">
      <c r="A385" s="47"/>
      <c r="B385" s="49" t="str">
        <f>IF(COUNTIF(祝日!$B$2:$B$31,C385)&gt;0,"フィリピン祝日",IF(COUNTIF(祝日!$B$34:$B$63,C385)&gt;0,"日本の祝日",IF(COUNTIF(祝日!$B$66:$B$75,C385)&gt;0,"弊社休業日",IF(C385="","",TEXT(C385,"aaaa")))))</f>
        <v/>
      </c>
      <c r="C385" s="61"/>
      <c r="D385" s="52"/>
      <c r="E385" s="52"/>
      <c r="F385" s="53" t="str">
        <f t="shared" si="5"/>
        <v/>
      </c>
      <c r="G385" s="54"/>
      <c r="H385" s="54"/>
      <c r="I385" s="54"/>
      <c r="J385" s="56"/>
      <c r="K385" s="56"/>
      <c r="L385" s="70"/>
    </row>
    <row r="386" spans="1:12">
      <c r="A386" s="47"/>
      <c r="B386" s="49" t="str">
        <f>IF(COUNTIF(祝日!$B$2:$B$31,C386)&gt;0,"フィリピン祝日",IF(COUNTIF(祝日!$B$34:$B$63,C386)&gt;0,"日本の祝日",IF(COUNTIF(祝日!$B$66:$B$75,C386)&gt;0,"弊社休業日",IF(C386="","",TEXT(C386,"aaaa")))))</f>
        <v/>
      </c>
      <c r="C386" s="61"/>
      <c r="D386" s="52"/>
      <c r="E386" s="52"/>
      <c r="F386" s="53" t="str">
        <f t="shared" si="5"/>
        <v/>
      </c>
      <c r="G386" s="54"/>
      <c r="H386" s="54"/>
      <c r="I386" s="54"/>
      <c r="J386" s="56"/>
      <c r="K386" s="56"/>
      <c r="L386" s="70"/>
    </row>
    <row r="387" spans="1:12">
      <c r="A387" s="47"/>
      <c r="B387" s="49" t="str">
        <f>IF(COUNTIF(祝日!$B$2:$B$31,C387)&gt;0,"フィリピン祝日",IF(COUNTIF(祝日!$B$34:$B$63,C387)&gt;0,"日本の祝日",IF(COUNTIF(祝日!$B$66:$B$75,C387)&gt;0,"弊社休業日",IF(C387="","",TEXT(C387,"aaaa")))))</f>
        <v/>
      </c>
      <c r="C387" s="61"/>
      <c r="D387" s="52"/>
      <c r="E387" s="52"/>
      <c r="F387" s="53" t="str">
        <f t="shared" si="5"/>
        <v/>
      </c>
      <c r="G387" s="54"/>
      <c r="H387" s="54"/>
      <c r="I387" s="54"/>
      <c r="J387" s="56"/>
      <c r="K387" s="56"/>
      <c r="L387" s="70"/>
    </row>
    <row r="388" spans="1:12">
      <c r="A388" s="47"/>
      <c r="B388" s="49" t="str">
        <f>IF(COUNTIF(祝日!$B$2:$B$31,C388)&gt;0,"フィリピン祝日",IF(COUNTIF(祝日!$B$34:$B$63,C388)&gt;0,"日本の祝日",IF(COUNTIF(祝日!$B$66:$B$75,C388)&gt;0,"弊社休業日",IF(C388="","",TEXT(C388,"aaaa")))))</f>
        <v/>
      </c>
      <c r="C388" s="61"/>
      <c r="D388" s="52"/>
      <c r="E388" s="52"/>
      <c r="F388" s="53" t="str">
        <f t="shared" si="5"/>
        <v/>
      </c>
      <c r="G388" s="54"/>
      <c r="H388" s="54"/>
      <c r="I388" s="54"/>
      <c r="J388" s="56"/>
      <c r="K388" s="56"/>
      <c r="L388" s="70"/>
    </row>
    <row r="389" spans="1:12">
      <c r="A389" s="47"/>
      <c r="B389" s="49" t="str">
        <f>IF(COUNTIF(祝日!$B$2:$B$31,C389)&gt;0,"フィリピン祝日",IF(COUNTIF(祝日!$B$34:$B$63,C389)&gt;0,"日本の祝日",IF(COUNTIF(祝日!$B$66:$B$75,C389)&gt;0,"弊社休業日",IF(C389="","",TEXT(C389,"aaaa")))))</f>
        <v/>
      </c>
      <c r="C389" s="61"/>
      <c r="D389" s="52"/>
      <c r="E389" s="52"/>
      <c r="F389" s="53" t="str">
        <f t="shared" ref="F389:F452" si="6">IF(AND(D389&lt;&gt;"",E389&lt;&gt;""),E389-D389,"")</f>
        <v/>
      </c>
      <c r="G389" s="54"/>
      <c r="H389" s="54"/>
      <c r="I389" s="54"/>
      <c r="J389" s="56"/>
      <c r="K389" s="56"/>
      <c r="L389" s="70"/>
    </row>
    <row r="390" spans="1:12">
      <c r="A390" s="47"/>
      <c r="B390" s="49" t="str">
        <f>IF(COUNTIF(祝日!$B$2:$B$31,C390)&gt;0,"フィリピン祝日",IF(COUNTIF(祝日!$B$34:$B$63,C390)&gt;0,"日本の祝日",IF(COUNTIF(祝日!$B$66:$B$75,C390)&gt;0,"弊社休業日",IF(C390="","",TEXT(C390,"aaaa")))))</f>
        <v/>
      </c>
      <c r="C390" s="61"/>
      <c r="D390" s="52"/>
      <c r="E390" s="52"/>
      <c r="F390" s="53" t="str">
        <f t="shared" si="6"/>
        <v/>
      </c>
      <c r="G390" s="54"/>
      <c r="H390" s="54"/>
      <c r="I390" s="54"/>
      <c r="J390" s="56"/>
      <c r="K390" s="56"/>
      <c r="L390" s="70"/>
    </row>
    <row r="391" spans="1:12">
      <c r="A391" s="47"/>
      <c r="B391" s="49" t="str">
        <f>IF(COUNTIF(祝日!$B$2:$B$31,C391)&gt;0,"フィリピン祝日",IF(COUNTIF(祝日!$B$34:$B$63,C391)&gt;0,"日本の祝日",IF(COUNTIF(祝日!$B$66:$B$75,C391)&gt;0,"弊社休業日",IF(C391="","",TEXT(C391,"aaaa")))))</f>
        <v/>
      </c>
      <c r="C391" s="61"/>
      <c r="D391" s="52"/>
      <c r="E391" s="52"/>
      <c r="F391" s="53" t="str">
        <f t="shared" si="6"/>
        <v/>
      </c>
      <c r="G391" s="54"/>
      <c r="H391" s="54"/>
      <c r="I391" s="54"/>
      <c r="J391" s="56"/>
      <c r="K391" s="56"/>
      <c r="L391" s="70"/>
    </row>
    <row r="392" spans="1:12">
      <c r="A392" s="47"/>
      <c r="B392" s="49" t="str">
        <f>IF(COUNTIF(祝日!$B$2:$B$31,C392)&gt;0,"フィリピン祝日",IF(COUNTIF(祝日!$B$34:$B$63,C392)&gt;0,"日本の祝日",IF(COUNTIF(祝日!$B$66:$B$75,C392)&gt;0,"弊社休業日",IF(C392="","",TEXT(C392,"aaaa")))))</f>
        <v/>
      </c>
      <c r="C392" s="61"/>
      <c r="D392" s="52"/>
      <c r="E392" s="52"/>
      <c r="F392" s="53" t="str">
        <f t="shared" si="6"/>
        <v/>
      </c>
      <c r="G392" s="54"/>
      <c r="H392" s="54"/>
      <c r="I392" s="54"/>
      <c r="J392" s="56"/>
      <c r="K392" s="56"/>
      <c r="L392" s="70"/>
    </row>
    <row r="393" spans="1:12">
      <c r="A393" s="47"/>
      <c r="B393" s="49" t="str">
        <f>IF(COUNTIF(祝日!$B$2:$B$31,C393)&gt;0,"フィリピン祝日",IF(COUNTIF(祝日!$B$34:$B$63,C393)&gt;0,"日本の祝日",IF(COUNTIF(祝日!$B$66:$B$75,C393)&gt;0,"弊社休業日",IF(C393="","",TEXT(C393,"aaaa")))))</f>
        <v/>
      </c>
      <c r="C393" s="61"/>
      <c r="D393" s="52"/>
      <c r="E393" s="52"/>
      <c r="F393" s="53" t="str">
        <f t="shared" si="6"/>
        <v/>
      </c>
      <c r="G393" s="54"/>
      <c r="H393" s="54"/>
      <c r="I393" s="54"/>
      <c r="J393" s="56"/>
      <c r="K393" s="56"/>
      <c r="L393" s="70"/>
    </row>
    <row r="394" spans="1:12">
      <c r="A394" s="47"/>
      <c r="B394" s="49" t="str">
        <f>IF(COUNTIF(祝日!$B$2:$B$31,C394)&gt;0,"フィリピン祝日",IF(COUNTIF(祝日!$B$34:$B$63,C394)&gt;0,"日本の祝日",IF(COUNTIF(祝日!$B$66:$B$75,C394)&gt;0,"弊社休業日",IF(C394="","",TEXT(C394,"aaaa")))))</f>
        <v/>
      </c>
      <c r="C394" s="61"/>
      <c r="D394" s="52"/>
      <c r="E394" s="52"/>
      <c r="F394" s="53" t="str">
        <f t="shared" si="6"/>
        <v/>
      </c>
      <c r="G394" s="54"/>
      <c r="H394" s="54"/>
      <c r="I394" s="54"/>
      <c r="J394" s="56"/>
      <c r="K394" s="56"/>
      <c r="L394" s="70"/>
    </row>
    <row r="395" spans="1:12">
      <c r="A395" s="47"/>
      <c r="B395" s="49" t="str">
        <f>IF(COUNTIF(祝日!$B$2:$B$31,C395)&gt;0,"フィリピン祝日",IF(COUNTIF(祝日!$B$34:$B$63,C395)&gt;0,"日本の祝日",IF(COUNTIF(祝日!$B$66:$B$75,C395)&gt;0,"弊社休業日",IF(C395="","",TEXT(C395,"aaaa")))))</f>
        <v/>
      </c>
      <c r="C395" s="61"/>
      <c r="D395" s="52"/>
      <c r="E395" s="52"/>
      <c r="F395" s="53" t="str">
        <f t="shared" si="6"/>
        <v/>
      </c>
      <c r="G395" s="54"/>
      <c r="H395" s="54"/>
      <c r="I395" s="54"/>
      <c r="J395" s="56"/>
      <c r="K395" s="56"/>
      <c r="L395" s="70"/>
    </row>
    <row r="396" spans="1:12">
      <c r="A396" s="47"/>
      <c r="B396" s="49" t="str">
        <f>IF(COUNTIF(祝日!$B$2:$B$31,C396)&gt;0,"フィリピン祝日",IF(COUNTIF(祝日!$B$34:$B$63,C396)&gt;0,"日本の祝日",IF(COUNTIF(祝日!$B$66:$B$75,C396)&gt;0,"弊社休業日",IF(C396="","",TEXT(C396,"aaaa")))))</f>
        <v/>
      </c>
      <c r="C396" s="61"/>
      <c r="D396" s="52"/>
      <c r="E396" s="52"/>
      <c r="F396" s="53" t="str">
        <f t="shared" si="6"/>
        <v/>
      </c>
      <c r="G396" s="54"/>
      <c r="H396" s="54"/>
      <c r="I396" s="54"/>
      <c r="J396" s="56"/>
      <c r="K396" s="56"/>
      <c r="L396" s="70"/>
    </row>
    <row r="397" spans="1:12">
      <c r="A397" s="47"/>
      <c r="B397" s="49" t="str">
        <f>IF(COUNTIF(祝日!$B$2:$B$31,C397)&gt;0,"フィリピン祝日",IF(COUNTIF(祝日!$B$34:$B$63,C397)&gt;0,"日本の祝日",IF(COUNTIF(祝日!$B$66:$B$75,C397)&gt;0,"弊社休業日",IF(C397="","",TEXT(C397,"aaaa")))))</f>
        <v/>
      </c>
      <c r="C397" s="61"/>
      <c r="D397" s="52"/>
      <c r="E397" s="52"/>
      <c r="F397" s="53" t="str">
        <f t="shared" si="6"/>
        <v/>
      </c>
      <c r="G397" s="54"/>
      <c r="H397" s="54"/>
      <c r="I397" s="54"/>
      <c r="J397" s="56"/>
      <c r="K397" s="56"/>
      <c r="L397" s="70"/>
    </row>
    <row r="398" spans="1:12">
      <c r="A398" s="47"/>
      <c r="B398" s="49" t="str">
        <f>IF(COUNTIF(祝日!$B$2:$B$31,C398)&gt;0,"フィリピン祝日",IF(COUNTIF(祝日!$B$34:$B$63,C398)&gt;0,"日本の祝日",IF(COUNTIF(祝日!$B$66:$B$75,C398)&gt;0,"弊社休業日",IF(C398="","",TEXT(C398,"aaaa")))))</f>
        <v/>
      </c>
      <c r="C398" s="61"/>
      <c r="D398" s="52"/>
      <c r="E398" s="52"/>
      <c r="F398" s="53" t="str">
        <f t="shared" si="6"/>
        <v/>
      </c>
      <c r="G398" s="54"/>
      <c r="H398" s="54"/>
      <c r="I398" s="54"/>
      <c r="J398" s="56"/>
      <c r="K398" s="56"/>
      <c r="L398" s="70"/>
    </row>
    <row r="399" spans="1:12">
      <c r="A399" s="47"/>
      <c r="B399" s="49" t="str">
        <f>IF(COUNTIF(祝日!$B$2:$B$31,C399)&gt;0,"フィリピン祝日",IF(COUNTIF(祝日!$B$34:$B$63,C399)&gt;0,"日本の祝日",IF(COUNTIF(祝日!$B$66:$B$75,C399)&gt;0,"弊社休業日",IF(C399="","",TEXT(C399,"aaaa")))))</f>
        <v/>
      </c>
      <c r="C399" s="61"/>
      <c r="D399" s="52"/>
      <c r="E399" s="52"/>
      <c r="F399" s="53" t="str">
        <f t="shared" si="6"/>
        <v/>
      </c>
      <c r="G399" s="54"/>
      <c r="H399" s="54"/>
      <c r="I399" s="54"/>
      <c r="J399" s="56"/>
      <c r="K399" s="56"/>
      <c r="L399" s="70"/>
    </row>
    <row r="400" spans="1:12">
      <c r="A400" s="47"/>
      <c r="B400" s="49" t="str">
        <f>IF(COUNTIF(祝日!$B$2:$B$31,C400)&gt;0,"フィリピン祝日",IF(COUNTIF(祝日!$B$34:$B$63,C400)&gt;0,"日本の祝日",IF(COUNTIF(祝日!$B$66:$B$75,C400)&gt;0,"弊社休業日",IF(C400="","",TEXT(C400,"aaaa")))))</f>
        <v/>
      </c>
      <c r="C400" s="61"/>
      <c r="D400" s="52"/>
      <c r="E400" s="52"/>
      <c r="F400" s="53" t="str">
        <f t="shared" si="6"/>
        <v/>
      </c>
      <c r="G400" s="54"/>
      <c r="H400" s="54"/>
      <c r="I400" s="54"/>
      <c r="J400" s="56"/>
      <c r="K400" s="56"/>
      <c r="L400" s="70"/>
    </row>
    <row r="401" spans="1:12">
      <c r="A401" s="47"/>
      <c r="B401" s="49" t="str">
        <f>IF(COUNTIF(祝日!$B$2:$B$31,C401)&gt;0,"フィリピン祝日",IF(COUNTIF(祝日!$B$34:$B$63,C401)&gt;0,"日本の祝日",IF(COUNTIF(祝日!$B$66:$B$75,C401)&gt;0,"弊社休業日",IF(C401="","",TEXT(C401,"aaaa")))))</f>
        <v/>
      </c>
      <c r="C401" s="61"/>
      <c r="D401" s="52"/>
      <c r="E401" s="52"/>
      <c r="F401" s="53" t="str">
        <f t="shared" si="6"/>
        <v/>
      </c>
      <c r="G401" s="54"/>
      <c r="H401" s="54"/>
      <c r="I401" s="54"/>
      <c r="J401" s="56"/>
      <c r="K401" s="56"/>
      <c r="L401" s="70"/>
    </row>
    <row r="402" spans="1:12">
      <c r="A402" s="47"/>
      <c r="B402" s="49" t="str">
        <f>IF(COUNTIF(祝日!$B$2:$B$31,C402)&gt;0,"フィリピン祝日",IF(COUNTIF(祝日!$B$34:$B$63,C402)&gt;0,"日本の祝日",IF(COUNTIF(祝日!$B$66:$B$75,C402)&gt;0,"弊社休業日",IF(C402="","",TEXT(C402,"aaaa")))))</f>
        <v/>
      </c>
      <c r="C402" s="61"/>
      <c r="D402" s="52"/>
      <c r="E402" s="52"/>
      <c r="F402" s="53" t="str">
        <f t="shared" si="6"/>
        <v/>
      </c>
      <c r="G402" s="54"/>
      <c r="H402" s="54"/>
      <c r="I402" s="54"/>
      <c r="J402" s="56"/>
      <c r="K402" s="56"/>
      <c r="L402" s="70"/>
    </row>
    <row r="403" spans="1:12">
      <c r="A403" s="47"/>
      <c r="B403" s="49" t="str">
        <f>IF(COUNTIF(祝日!$B$2:$B$31,C403)&gt;0,"フィリピン祝日",IF(COUNTIF(祝日!$B$34:$B$63,C403)&gt;0,"日本の祝日",IF(COUNTIF(祝日!$B$66:$B$75,C403)&gt;0,"弊社休業日",IF(C403="","",TEXT(C403,"aaaa")))))</f>
        <v/>
      </c>
      <c r="C403" s="61"/>
      <c r="D403" s="52"/>
      <c r="E403" s="52"/>
      <c r="F403" s="53" t="str">
        <f t="shared" si="6"/>
        <v/>
      </c>
      <c r="G403" s="54"/>
      <c r="H403" s="54"/>
      <c r="I403" s="54"/>
      <c r="J403" s="56"/>
      <c r="K403" s="56"/>
      <c r="L403" s="70"/>
    </row>
    <row r="404" spans="1:12">
      <c r="A404" s="47"/>
      <c r="B404" s="49" t="str">
        <f>IF(COUNTIF(祝日!$B$2:$B$31,C404)&gt;0,"フィリピン祝日",IF(COUNTIF(祝日!$B$34:$B$63,C404)&gt;0,"日本の祝日",IF(COUNTIF(祝日!$B$66:$B$75,C404)&gt;0,"弊社休業日",IF(C404="","",TEXT(C404,"aaaa")))))</f>
        <v/>
      </c>
      <c r="C404" s="61"/>
      <c r="D404" s="52"/>
      <c r="E404" s="52"/>
      <c r="F404" s="53" t="str">
        <f t="shared" si="6"/>
        <v/>
      </c>
      <c r="G404" s="54"/>
      <c r="H404" s="54"/>
      <c r="I404" s="54"/>
      <c r="J404" s="56"/>
      <c r="K404" s="56"/>
      <c r="L404" s="70"/>
    </row>
    <row r="405" spans="1:12">
      <c r="A405" s="47"/>
      <c r="B405" s="49" t="str">
        <f>IF(COUNTIF(祝日!$B$2:$B$31,C405)&gt;0,"フィリピン祝日",IF(COUNTIF(祝日!$B$34:$B$63,C405)&gt;0,"日本の祝日",IF(COUNTIF(祝日!$B$66:$B$75,C405)&gt;0,"弊社休業日",IF(C405="","",TEXT(C405,"aaaa")))))</f>
        <v/>
      </c>
      <c r="C405" s="61"/>
      <c r="D405" s="52"/>
      <c r="E405" s="52"/>
      <c r="F405" s="53" t="str">
        <f t="shared" si="6"/>
        <v/>
      </c>
      <c r="G405" s="54"/>
      <c r="H405" s="54"/>
      <c r="I405" s="54"/>
      <c r="J405" s="56"/>
      <c r="K405" s="56"/>
      <c r="L405" s="70"/>
    </row>
    <row r="406" spans="1:12">
      <c r="A406" s="47"/>
      <c r="B406" s="49" t="str">
        <f>IF(COUNTIF(祝日!$B$2:$B$31,C406)&gt;0,"フィリピン祝日",IF(COUNTIF(祝日!$B$34:$B$63,C406)&gt;0,"日本の祝日",IF(COUNTIF(祝日!$B$66:$B$75,C406)&gt;0,"弊社休業日",IF(C406="","",TEXT(C406,"aaaa")))))</f>
        <v/>
      </c>
      <c r="C406" s="61"/>
      <c r="D406" s="52"/>
      <c r="E406" s="52"/>
      <c r="F406" s="53" t="str">
        <f t="shared" si="6"/>
        <v/>
      </c>
      <c r="G406" s="54"/>
      <c r="H406" s="54"/>
      <c r="I406" s="54"/>
      <c r="J406" s="56"/>
      <c r="K406" s="56"/>
      <c r="L406" s="70"/>
    </row>
    <row r="407" spans="1:12">
      <c r="A407" s="47"/>
      <c r="B407" s="49" t="str">
        <f>IF(COUNTIF(祝日!$B$2:$B$31,C407)&gt;0,"フィリピン祝日",IF(COUNTIF(祝日!$B$34:$B$63,C407)&gt;0,"日本の祝日",IF(COUNTIF(祝日!$B$66:$B$75,C407)&gt;0,"弊社休業日",IF(C407="","",TEXT(C407,"aaaa")))))</f>
        <v/>
      </c>
      <c r="C407" s="61"/>
      <c r="D407" s="52"/>
      <c r="E407" s="52"/>
      <c r="F407" s="53" t="str">
        <f t="shared" si="6"/>
        <v/>
      </c>
      <c r="G407" s="54"/>
      <c r="H407" s="54"/>
      <c r="I407" s="54"/>
      <c r="J407" s="56"/>
      <c r="K407" s="56"/>
      <c r="L407" s="70"/>
    </row>
    <row r="408" spans="1:12">
      <c r="A408" s="47"/>
      <c r="B408" s="49" t="str">
        <f>IF(COUNTIF(祝日!$B$2:$B$31,C408)&gt;0,"フィリピン祝日",IF(COUNTIF(祝日!$B$34:$B$63,C408)&gt;0,"日本の祝日",IF(COUNTIF(祝日!$B$66:$B$75,C408)&gt;0,"弊社休業日",IF(C408="","",TEXT(C408,"aaaa")))))</f>
        <v/>
      </c>
      <c r="C408" s="61"/>
      <c r="D408" s="52"/>
      <c r="E408" s="52"/>
      <c r="F408" s="53" t="str">
        <f t="shared" si="6"/>
        <v/>
      </c>
      <c r="G408" s="54"/>
      <c r="H408" s="54"/>
      <c r="I408" s="54"/>
      <c r="J408" s="56"/>
      <c r="K408" s="56"/>
      <c r="L408" s="70"/>
    </row>
    <row r="409" spans="1:12">
      <c r="A409" s="47"/>
      <c r="B409" s="49" t="str">
        <f>IF(COUNTIF(祝日!$B$2:$B$31,C409)&gt;0,"フィリピン祝日",IF(COUNTIF(祝日!$B$34:$B$63,C409)&gt;0,"日本の祝日",IF(COUNTIF(祝日!$B$66:$B$75,C409)&gt;0,"弊社休業日",IF(C409="","",TEXT(C409,"aaaa")))))</f>
        <v/>
      </c>
      <c r="C409" s="61"/>
      <c r="D409" s="52"/>
      <c r="E409" s="52"/>
      <c r="F409" s="53" t="str">
        <f t="shared" si="6"/>
        <v/>
      </c>
      <c r="G409" s="54"/>
      <c r="H409" s="54"/>
      <c r="I409" s="54"/>
      <c r="J409" s="56"/>
      <c r="K409" s="56"/>
      <c r="L409" s="70"/>
    </row>
    <row r="410" spans="1:12">
      <c r="A410" s="47"/>
      <c r="B410" s="49" t="str">
        <f>IF(COUNTIF(祝日!$B$2:$B$31,C410)&gt;0,"フィリピン祝日",IF(COUNTIF(祝日!$B$34:$B$63,C410)&gt;0,"日本の祝日",IF(COUNTIF(祝日!$B$66:$B$75,C410)&gt;0,"弊社休業日",IF(C410="","",TEXT(C410,"aaaa")))))</f>
        <v/>
      </c>
      <c r="C410" s="61"/>
      <c r="D410" s="52"/>
      <c r="E410" s="52"/>
      <c r="F410" s="53" t="str">
        <f t="shared" si="6"/>
        <v/>
      </c>
      <c r="G410" s="54"/>
      <c r="H410" s="54"/>
      <c r="I410" s="54"/>
      <c r="J410" s="56"/>
      <c r="K410" s="56"/>
      <c r="L410" s="70"/>
    </row>
    <row r="411" spans="1:12">
      <c r="A411" s="47"/>
      <c r="B411" s="49" t="str">
        <f>IF(COUNTIF(祝日!$B$2:$B$31,C411)&gt;0,"フィリピン祝日",IF(COUNTIF(祝日!$B$34:$B$63,C411)&gt;0,"日本の祝日",IF(COUNTIF(祝日!$B$66:$B$75,C411)&gt;0,"弊社休業日",IF(C411="","",TEXT(C411,"aaaa")))))</f>
        <v/>
      </c>
      <c r="C411" s="61"/>
      <c r="D411" s="52"/>
      <c r="E411" s="52"/>
      <c r="F411" s="53" t="str">
        <f t="shared" si="6"/>
        <v/>
      </c>
      <c r="G411" s="54"/>
      <c r="H411" s="54"/>
      <c r="I411" s="54"/>
      <c r="J411" s="56"/>
      <c r="K411" s="56"/>
      <c r="L411" s="70"/>
    </row>
    <row r="412" spans="1:12">
      <c r="A412" s="47"/>
      <c r="B412" s="49" t="str">
        <f>IF(COUNTIF(祝日!$B$2:$B$31,C412)&gt;0,"フィリピン祝日",IF(COUNTIF(祝日!$B$34:$B$63,C412)&gt;0,"日本の祝日",IF(COUNTIF(祝日!$B$66:$B$75,C412)&gt;0,"弊社休業日",IF(C412="","",TEXT(C412,"aaaa")))))</f>
        <v/>
      </c>
      <c r="C412" s="61"/>
      <c r="D412" s="52"/>
      <c r="E412" s="52"/>
      <c r="F412" s="53" t="str">
        <f t="shared" si="6"/>
        <v/>
      </c>
      <c r="G412" s="54"/>
      <c r="H412" s="54"/>
      <c r="I412" s="54"/>
      <c r="J412" s="56"/>
      <c r="K412" s="56"/>
      <c r="L412" s="70"/>
    </row>
    <row r="413" spans="1:12">
      <c r="A413" s="47"/>
      <c r="B413" s="49" t="str">
        <f>IF(COUNTIF(祝日!$B$2:$B$31,C413)&gt;0,"フィリピン祝日",IF(COUNTIF(祝日!$B$34:$B$63,C413)&gt;0,"日本の祝日",IF(COUNTIF(祝日!$B$66:$B$75,C413)&gt;0,"弊社休業日",IF(C413="","",TEXT(C413,"aaaa")))))</f>
        <v/>
      </c>
      <c r="C413" s="61"/>
      <c r="D413" s="52"/>
      <c r="E413" s="52"/>
      <c r="F413" s="53" t="str">
        <f t="shared" si="6"/>
        <v/>
      </c>
      <c r="G413" s="54"/>
      <c r="H413" s="54"/>
      <c r="I413" s="54"/>
      <c r="J413" s="56"/>
      <c r="K413" s="56"/>
      <c r="L413" s="70"/>
    </row>
    <row r="414" spans="1:12">
      <c r="A414" s="47"/>
      <c r="B414" s="49" t="str">
        <f>IF(COUNTIF(祝日!$B$2:$B$31,C414)&gt;0,"フィリピン祝日",IF(COUNTIF(祝日!$B$34:$B$63,C414)&gt;0,"日本の祝日",IF(COUNTIF(祝日!$B$66:$B$75,C414)&gt;0,"弊社休業日",IF(C414="","",TEXT(C414,"aaaa")))))</f>
        <v/>
      </c>
      <c r="C414" s="61"/>
      <c r="D414" s="52"/>
      <c r="E414" s="52"/>
      <c r="F414" s="53" t="str">
        <f t="shared" si="6"/>
        <v/>
      </c>
      <c r="G414" s="54"/>
      <c r="H414" s="54"/>
      <c r="I414" s="54"/>
      <c r="J414" s="56"/>
      <c r="K414" s="56"/>
      <c r="L414" s="70"/>
    </row>
    <row r="415" spans="1:12">
      <c r="A415" s="47"/>
      <c r="B415" s="49" t="str">
        <f>IF(COUNTIF(祝日!$B$2:$B$31,C415)&gt;0,"フィリピン祝日",IF(COUNTIF(祝日!$B$34:$B$63,C415)&gt;0,"日本の祝日",IF(COUNTIF(祝日!$B$66:$B$75,C415)&gt;0,"弊社休業日",IF(C415="","",TEXT(C415,"aaaa")))))</f>
        <v/>
      </c>
      <c r="C415" s="61"/>
      <c r="D415" s="52"/>
      <c r="E415" s="52"/>
      <c r="F415" s="53" t="str">
        <f t="shared" si="6"/>
        <v/>
      </c>
      <c r="G415" s="54"/>
      <c r="H415" s="54"/>
      <c r="I415" s="54"/>
      <c r="J415" s="56"/>
      <c r="K415" s="56"/>
      <c r="L415" s="70"/>
    </row>
    <row r="416" spans="1:12">
      <c r="A416" s="47"/>
      <c r="B416" s="49" t="str">
        <f>IF(COUNTIF(祝日!$B$2:$B$31,C416)&gt;0,"フィリピン祝日",IF(COUNTIF(祝日!$B$34:$B$63,C416)&gt;0,"日本の祝日",IF(COUNTIF(祝日!$B$66:$B$75,C416)&gt;0,"弊社休業日",IF(C416="","",TEXT(C416,"aaaa")))))</f>
        <v/>
      </c>
      <c r="C416" s="61"/>
      <c r="D416" s="52"/>
      <c r="E416" s="52"/>
      <c r="F416" s="53" t="str">
        <f t="shared" si="6"/>
        <v/>
      </c>
      <c r="G416" s="54"/>
      <c r="H416" s="54"/>
      <c r="I416" s="54"/>
      <c r="J416" s="56"/>
      <c r="K416" s="56"/>
      <c r="L416" s="70"/>
    </row>
    <row r="417" spans="1:12">
      <c r="A417" s="47"/>
      <c r="B417" s="49" t="str">
        <f>IF(COUNTIF(祝日!$B$2:$B$31,C417)&gt;0,"フィリピン祝日",IF(COUNTIF(祝日!$B$34:$B$63,C417)&gt;0,"日本の祝日",IF(COUNTIF(祝日!$B$66:$B$75,C417)&gt;0,"弊社休業日",IF(C417="","",TEXT(C417,"aaaa")))))</f>
        <v/>
      </c>
      <c r="C417" s="61"/>
      <c r="D417" s="52"/>
      <c r="E417" s="52"/>
      <c r="F417" s="53" t="str">
        <f t="shared" si="6"/>
        <v/>
      </c>
      <c r="G417" s="54"/>
      <c r="H417" s="54"/>
      <c r="I417" s="54"/>
      <c r="J417" s="56"/>
      <c r="K417" s="56"/>
      <c r="L417" s="70"/>
    </row>
    <row r="418" spans="1:12">
      <c r="A418" s="47"/>
      <c r="B418" s="49" t="str">
        <f>IF(COUNTIF(祝日!$B$2:$B$31,C418)&gt;0,"フィリピン祝日",IF(COUNTIF(祝日!$B$34:$B$63,C418)&gt;0,"日本の祝日",IF(COUNTIF(祝日!$B$66:$B$75,C418)&gt;0,"弊社休業日",IF(C418="","",TEXT(C418,"aaaa")))))</f>
        <v/>
      </c>
      <c r="C418" s="61"/>
      <c r="D418" s="52"/>
      <c r="E418" s="52"/>
      <c r="F418" s="53" t="str">
        <f t="shared" si="6"/>
        <v/>
      </c>
      <c r="G418" s="54"/>
      <c r="H418" s="54"/>
      <c r="I418" s="54"/>
      <c r="J418" s="56"/>
      <c r="K418" s="56"/>
      <c r="L418" s="70"/>
    </row>
    <row r="419" spans="1:12">
      <c r="A419" s="47"/>
      <c r="B419" s="49" t="str">
        <f>IF(COUNTIF(祝日!$B$2:$B$31,C419)&gt;0,"フィリピン祝日",IF(COUNTIF(祝日!$B$34:$B$63,C419)&gt;0,"日本の祝日",IF(COUNTIF(祝日!$B$66:$B$75,C419)&gt;0,"弊社休業日",IF(C419="","",TEXT(C419,"aaaa")))))</f>
        <v/>
      </c>
      <c r="C419" s="61"/>
      <c r="D419" s="52"/>
      <c r="E419" s="52"/>
      <c r="F419" s="53" t="str">
        <f t="shared" si="6"/>
        <v/>
      </c>
      <c r="G419" s="54"/>
      <c r="H419" s="54"/>
      <c r="I419" s="54"/>
      <c r="J419" s="56"/>
      <c r="K419" s="56"/>
      <c r="L419" s="70"/>
    </row>
    <row r="420" spans="1:12">
      <c r="A420" s="47"/>
      <c r="B420" s="49" t="str">
        <f>IF(COUNTIF(祝日!$B$2:$B$31,C420)&gt;0,"フィリピン祝日",IF(COUNTIF(祝日!$B$34:$B$63,C420)&gt;0,"日本の祝日",IF(COUNTIF(祝日!$B$66:$B$75,C420)&gt;0,"弊社休業日",IF(C420="","",TEXT(C420,"aaaa")))))</f>
        <v/>
      </c>
      <c r="C420" s="61"/>
      <c r="D420" s="52"/>
      <c r="E420" s="52"/>
      <c r="F420" s="53" t="str">
        <f t="shared" si="6"/>
        <v/>
      </c>
      <c r="G420" s="54"/>
      <c r="H420" s="54"/>
      <c r="I420" s="54"/>
      <c r="J420" s="56"/>
      <c r="K420" s="56"/>
      <c r="L420" s="70"/>
    </row>
    <row r="421" spans="1:12">
      <c r="A421" s="47"/>
      <c r="B421" s="49" t="str">
        <f>IF(COUNTIF(祝日!$B$2:$B$31,C421)&gt;0,"フィリピン祝日",IF(COUNTIF(祝日!$B$34:$B$63,C421)&gt;0,"日本の祝日",IF(COUNTIF(祝日!$B$66:$B$75,C421)&gt;0,"弊社休業日",IF(C421="","",TEXT(C421,"aaaa")))))</f>
        <v/>
      </c>
      <c r="C421" s="61"/>
      <c r="D421" s="52"/>
      <c r="E421" s="52"/>
      <c r="F421" s="53" t="str">
        <f t="shared" si="6"/>
        <v/>
      </c>
      <c r="G421" s="54"/>
      <c r="H421" s="54"/>
      <c r="I421" s="54"/>
      <c r="J421" s="56"/>
      <c r="K421" s="56"/>
      <c r="L421" s="70"/>
    </row>
    <row r="422" spans="1:12">
      <c r="A422" s="47"/>
      <c r="B422" s="49" t="str">
        <f>IF(COUNTIF(祝日!$B$2:$B$31,C422)&gt;0,"フィリピン祝日",IF(COUNTIF(祝日!$B$34:$B$63,C422)&gt;0,"日本の祝日",IF(COUNTIF(祝日!$B$66:$B$75,C422)&gt;0,"弊社休業日",IF(C422="","",TEXT(C422,"aaaa")))))</f>
        <v/>
      </c>
      <c r="C422" s="61"/>
      <c r="D422" s="52"/>
      <c r="E422" s="52"/>
      <c r="F422" s="53" t="str">
        <f t="shared" si="6"/>
        <v/>
      </c>
      <c r="G422" s="54"/>
      <c r="H422" s="54"/>
      <c r="I422" s="54"/>
      <c r="J422" s="56"/>
      <c r="K422" s="56"/>
      <c r="L422" s="70"/>
    </row>
    <row r="423" spans="1:12">
      <c r="A423" s="47"/>
      <c r="B423" s="49" t="str">
        <f>IF(COUNTIF(祝日!$B$2:$B$31,C423)&gt;0,"フィリピン祝日",IF(COUNTIF(祝日!$B$34:$B$63,C423)&gt;0,"日本の祝日",IF(COUNTIF(祝日!$B$66:$B$75,C423)&gt;0,"弊社休業日",IF(C423="","",TEXT(C423,"aaaa")))))</f>
        <v/>
      </c>
      <c r="C423" s="61"/>
      <c r="D423" s="52"/>
      <c r="E423" s="52"/>
      <c r="F423" s="53" t="str">
        <f t="shared" si="6"/>
        <v/>
      </c>
      <c r="G423" s="54"/>
      <c r="H423" s="54"/>
      <c r="I423" s="54"/>
      <c r="J423" s="56"/>
      <c r="K423" s="56"/>
      <c r="L423" s="70"/>
    </row>
    <row r="424" spans="1:12">
      <c r="A424" s="47"/>
      <c r="B424" s="49" t="str">
        <f>IF(COUNTIF(祝日!$B$2:$B$31,C424)&gt;0,"フィリピン祝日",IF(COUNTIF(祝日!$B$34:$B$63,C424)&gt;0,"日本の祝日",IF(COUNTIF(祝日!$B$66:$B$75,C424)&gt;0,"弊社休業日",IF(C424="","",TEXT(C424,"aaaa")))))</f>
        <v/>
      </c>
      <c r="C424" s="61"/>
      <c r="D424" s="52"/>
      <c r="E424" s="52"/>
      <c r="F424" s="53" t="str">
        <f t="shared" si="6"/>
        <v/>
      </c>
      <c r="G424" s="54"/>
      <c r="H424" s="54"/>
      <c r="I424" s="54"/>
      <c r="J424" s="56"/>
      <c r="K424" s="56"/>
      <c r="L424" s="70"/>
    </row>
    <row r="425" spans="1:12">
      <c r="A425" s="47"/>
      <c r="B425" s="49" t="str">
        <f>IF(COUNTIF(祝日!$B$2:$B$31,C425)&gt;0,"フィリピン祝日",IF(COUNTIF(祝日!$B$34:$B$63,C425)&gt;0,"日本の祝日",IF(COUNTIF(祝日!$B$66:$B$75,C425)&gt;0,"弊社休業日",IF(C425="","",TEXT(C425,"aaaa")))))</f>
        <v/>
      </c>
      <c r="C425" s="61"/>
      <c r="D425" s="52"/>
      <c r="E425" s="52"/>
      <c r="F425" s="53" t="str">
        <f t="shared" si="6"/>
        <v/>
      </c>
      <c r="G425" s="54"/>
      <c r="H425" s="54"/>
      <c r="I425" s="54"/>
      <c r="J425" s="56"/>
      <c r="K425" s="56"/>
      <c r="L425" s="70"/>
    </row>
    <row r="426" spans="1:12">
      <c r="A426" s="47"/>
      <c r="B426" s="49" t="str">
        <f>IF(COUNTIF(祝日!$B$2:$B$31,C426)&gt;0,"フィリピン祝日",IF(COUNTIF(祝日!$B$34:$B$63,C426)&gt;0,"日本の祝日",IF(COUNTIF(祝日!$B$66:$B$75,C426)&gt;0,"弊社休業日",IF(C426="","",TEXT(C426,"aaaa")))))</f>
        <v/>
      </c>
      <c r="C426" s="61"/>
      <c r="D426" s="52"/>
      <c r="E426" s="52"/>
      <c r="F426" s="53" t="str">
        <f t="shared" si="6"/>
        <v/>
      </c>
      <c r="G426" s="54"/>
      <c r="H426" s="54"/>
      <c r="I426" s="54"/>
      <c r="J426" s="56"/>
      <c r="K426" s="56"/>
      <c r="L426" s="70"/>
    </row>
    <row r="427" spans="1:12">
      <c r="A427" s="47"/>
      <c r="B427" s="49" t="str">
        <f>IF(COUNTIF(祝日!$B$2:$B$31,C427)&gt;0,"フィリピン祝日",IF(COUNTIF(祝日!$B$34:$B$63,C427)&gt;0,"日本の祝日",IF(COUNTIF(祝日!$B$66:$B$75,C427)&gt;0,"弊社休業日",IF(C427="","",TEXT(C427,"aaaa")))))</f>
        <v/>
      </c>
      <c r="C427" s="61"/>
      <c r="D427" s="52"/>
      <c r="E427" s="52"/>
      <c r="F427" s="53" t="str">
        <f t="shared" si="6"/>
        <v/>
      </c>
      <c r="G427" s="54"/>
      <c r="H427" s="54"/>
      <c r="I427" s="54"/>
      <c r="J427" s="56"/>
      <c r="K427" s="56"/>
      <c r="L427" s="70"/>
    </row>
    <row r="428" spans="1:12">
      <c r="A428" s="47"/>
      <c r="B428" s="49" t="str">
        <f>IF(COUNTIF(祝日!$B$2:$B$31,C428)&gt;0,"フィリピン祝日",IF(COUNTIF(祝日!$B$34:$B$63,C428)&gt;0,"日本の祝日",IF(COUNTIF(祝日!$B$66:$B$75,C428)&gt;0,"弊社休業日",IF(C428="","",TEXT(C428,"aaaa")))))</f>
        <v/>
      </c>
      <c r="C428" s="61"/>
      <c r="D428" s="52"/>
      <c r="E428" s="52"/>
      <c r="F428" s="53" t="str">
        <f t="shared" si="6"/>
        <v/>
      </c>
      <c r="G428" s="54"/>
      <c r="H428" s="54"/>
      <c r="I428" s="54"/>
      <c r="J428" s="56"/>
      <c r="K428" s="56"/>
      <c r="L428" s="70"/>
    </row>
    <row r="429" spans="1:12">
      <c r="A429" s="47"/>
      <c r="B429" s="49" t="str">
        <f>IF(COUNTIF(祝日!$B$2:$B$31,C429)&gt;0,"フィリピン祝日",IF(COUNTIF(祝日!$B$34:$B$63,C429)&gt;0,"日本の祝日",IF(COUNTIF(祝日!$B$66:$B$75,C429)&gt;0,"弊社休業日",IF(C429="","",TEXT(C429,"aaaa")))))</f>
        <v/>
      </c>
      <c r="C429" s="61"/>
      <c r="D429" s="52"/>
      <c r="E429" s="52"/>
      <c r="F429" s="53" t="str">
        <f t="shared" si="6"/>
        <v/>
      </c>
      <c r="G429" s="54"/>
      <c r="H429" s="54"/>
      <c r="I429" s="54"/>
      <c r="J429" s="56"/>
      <c r="K429" s="56"/>
      <c r="L429" s="70"/>
    </row>
    <row r="430" spans="1:12">
      <c r="A430" s="47"/>
      <c r="B430" s="49" t="str">
        <f>IF(COUNTIF(祝日!$B$2:$B$31,C430)&gt;0,"フィリピン祝日",IF(COUNTIF(祝日!$B$34:$B$63,C430)&gt;0,"日本の祝日",IF(COUNTIF(祝日!$B$66:$B$75,C430)&gt;0,"弊社休業日",IF(C430="","",TEXT(C430,"aaaa")))))</f>
        <v/>
      </c>
      <c r="C430" s="61"/>
      <c r="D430" s="52"/>
      <c r="E430" s="52"/>
      <c r="F430" s="53" t="str">
        <f t="shared" si="6"/>
        <v/>
      </c>
      <c r="G430" s="54"/>
      <c r="H430" s="54"/>
      <c r="I430" s="54"/>
      <c r="J430" s="56"/>
      <c r="K430" s="56"/>
      <c r="L430" s="70"/>
    </row>
    <row r="431" spans="1:12">
      <c r="A431" s="47"/>
      <c r="B431" s="49" t="str">
        <f>IF(COUNTIF(祝日!$B$2:$B$31,C431)&gt;0,"フィリピン祝日",IF(COUNTIF(祝日!$B$34:$B$63,C431)&gt;0,"日本の祝日",IF(COUNTIF(祝日!$B$66:$B$75,C431)&gt;0,"弊社休業日",IF(C431="","",TEXT(C431,"aaaa")))))</f>
        <v/>
      </c>
      <c r="C431" s="61"/>
      <c r="D431" s="52"/>
      <c r="E431" s="52"/>
      <c r="F431" s="53" t="str">
        <f t="shared" si="6"/>
        <v/>
      </c>
      <c r="G431" s="54"/>
      <c r="H431" s="54"/>
      <c r="I431" s="54"/>
      <c r="J431" s="56"/>
      <c r="K431" s="56"/>
      <c r="L431" s="70"/>
    </row>
    <row r="432" spans="1:12">
      <c r="A432" s="47"/>
      <c r="B432" s="49" t="str">
        <f>IF(COUNTIF(祝日!$B$2:$B$31,C432)&gt;0,"フィリピン祝日",IF(COUNTIF(祝日!$B$34:$B$63,C432)&gt;0,"日本の祝日",IF(COUNTIF(祝日!$B$66:$B$75,C432)&gt;0,"弊社休業日",IF(C432="","",TEXT(C432,"aaaa")))))</f>
        <v/>
      </c>
      <c r="C432" s="61"/>
      <c r="D432" s="52"/>
      <c r="E432" s="52"/>
      <c r="F432" s="53" t="str">
        <f t="shared" si="6"/>
        <v/>
      </c>
      <c r="G432" s="54"/>
      <c r="H432" s="54"/>
      <c r="I432" s="54"/>
      <c r="J432" s="56"/>
      <c r="K432" s="56"/>
      <c r="L432" s="70"/>
    </row>
    <row r="433" spans="1:12">
      <c r="A433" s="47"/>
      <c r="B433" s="49" t="str">
        <f>IF(COUNTIF(祝日!$B$2:$B$31,C433)&gt;0,"フィリピン祝日",IF(COUNTIF(祝日!$B$34:$B$63,C433)&gt;0,"日本の祝日",IF(COUNTIF(祝日!$B$66:$B$75,C433)&gt;0,"弊社休業日",IF(C433="","",TEXT(C433,"aaaa")))))</f>
        <v/>
      </c>
      <c r="C433" s="61"/>
      <c r="D433" s="52"/>
      <c r="E433" s="52"/>
      <c r="F433" s="53" t="str">
        <f t="shared" si="6"/>
        <v/>
      </c>
      <c r="G433" s="54"/>
      <c r="H433" s="54"/>
      <c r="I433" s="54"/>
      <c r="J433" s="56"/>
      <c r="K433" s="56"/>
      <c r="L433" s="70"/>
    </row>
    <row r="434" spans="1:12">
      <c r="A434" s="47"/>
      <c r="B434" s="49" t="str">
        <f>IF(COUNTIF(祝日!$B$2:$B$31,C434)&gt;0,"フィリピン祝日",IF(COUNTIF(祝日!$B$34:$B$63,C434)&gt;0,"日本の祝日",IF(COUNTIF(祝日!$B$66:$B$75,C434)&gt;0,"弊社休業日",IF(C434="","",TEXT(C434,"aaaa")))))</f>
        <v/>
      </c>
      <c r="C434" s="61"/>
      <c r="D434" s="52"/>
      <c r="E434" s="52"/>
      <c r="F434" s="53" t="str">
        <f t="shared" si="6"/>
        <v/>
      </c>
      <c r="G434" s="54"/>
      <c r="H434" s="54"/>
      <c r="I434" s="54"/>
      <c r="J434" s="56"/>
      <c r="K434" s="56"/>
      <c r="L434" s="70"/>
    </row>
    <row r="435" spans="1:12">
      <c r="A435" s="47"/>
      <c r="B435" s="49" t="str">
        <f>IF(COUNTIF(祝日!$B$2:$B$31,C435)&gt;0,"フィリピン祝日",IF(COUNTIF(祝日!$B$34:$B$63,C435)&gt;0,"日本の祝日",IF(COUNTIF(祝日!$B$66:$B$75,C435)&gt;0,"弊社休業日",IF(C435="","",TEXT(C435,"aaaa")))))</f>
        <v/>
      </c>
      <c r="C435" s="61"/>
      <c r="D435" s="52"/>
      <c r="E435" s="52"/>
      <c r="F435" s="53" t="str">
        <f t="shared" si="6"/>
        <v/>
      </c>
      <c r="G435" s="54"/>
      <c r="H435" s="54"/>
      <c r="I435" s="54"/>
      <c r="J435" s="56"/>
      <c r="K435" s="56"/>
      <c r="L435" s="70"/>
    </row>
    <row r="436" spans="1:12">
      <c r="A436" s="47"/>
      <c r="B436" s="49" t="str">
        <f>IF(COUNTIF(祝日!$B$2:$B$31,C436)&gt;0,"フィリピン祝日",IF(COUNTIF(祝日!$B$34:$B$63,C436)&gt;0,"日本の祝日",IF(COUNTIF(祝日!$B$66:$B$75,C436)&gt;0,"弊社休業日",IF(C436="","",TEXT(C436,"aaaa")))))</f>
        <v/>
      </c>
      <c r="C436" s="61"/>
      <c r="D436" s="52"/>
      <c r="E436" s="52"/>
      <c r="F436" s="53" t="str">
        <f t="shared" si="6"/>
        <v/>
      </c>
      <c r="G436" s="54"/>
      <c r="H436" s="54"/>
      <c r="I436" s="54"/>
      <c r="J436" s="56"/>
      <c r="K436" s="56"/>
      <c r="L436" s="70"/>
    </row>
    <row r="437" spans="1:12">
      <c r="A437" s="47"/>
      <c r="B437" s="49" t="str">
        <f>IF(COUNTIF(祝日!$B$2:$B$31,C437)&gt;0,"フィリピン祝日",IF(COUNTIF(祝日!$B$34:$B$63,C437)&gt;0,"日本の祝日",IF(COUNTIF(祝日!$B$66:$B$75,C437)&gt;0,"弊社休業日",IF(C437="","",TEXT(C437,"aaaa")))))</f>
        <v/>
      </c>
      <c r="C437" s="61"/>
      <c r="D437" s="52"/>
      <c r="E437" s="52"/>
      <c r="F437" s="53" t="str">
        <f t="shared" si="6"/>
        <v/>
      </c>
      <c r="G437" s="54"/>
      <c r="H437" s="54"/>
      <c r="I437" s="54"/>
      <c r="J437" s="56"/>
      <c r="K437" s="56"/>
      <c r="L437" s="70"/>
    </row>
    <row r="438" spans="1:12">
      <c r="A438" s="47"/>
      <c r="B438" s="49" t="str">
        <f>IF(COUNTIF(祝日!$B$2:$B$31,C438)&gt;0,"フィリピン祝日",IF(COUNTIF(祝日!$B$34:$B$63,C438)&gt;0,"日本の祝日",IF(COUNTIF(祝日!$B$66:$B$75,C438)&gt;0,"弊社休業日",IF(C438="","",TEXT(C438,"aaaa")))))</f>
        <v/>
      </c>
      <c r="C438" s="61"/>
      <c r="D438" s="52"/>
      <c r="E438" s="52"/>
      <c r="F438" s="53" t="str">
        <f t="shared" si="6"/>
        <v/>
      </c>
      <c r="G438" s="54"/>
      <c r="H438" s="54"/>
      <c r="I438" s="54"/>
      <c r="J438" s="56"/>
      <c r="K438" s="56"/>
      <c r="L438" s="70"/>
    </row>
    <row r="439" spans="1:12">
      <c r="A439" s="47"/>
      <c r="B439" s="49" t="str">
        <f>IF(COUNTIF(祝日!$B$2:$B$31,C439)&gt;0,"フィリピン祝日",IF(COUNTIF(祝日!$B$34:$B$63,C439)&gt;0,"日本の祝日",IF(COUNTIF(祝日!$B$66:$B$75,C439)&gt;0,"弊社休業日",IF(C439="","",TEXT(C439,"aaaa")))))</f>
        <v/>
      </c>
      <c r="C439" s="61"/>
      <c r="D439" s="52"/>
      <c r="E439" s="52"/>
      <c r="F439" s="53" t="str">
        <f t="shared" si="6"/>
        <v/>
      </c>
      <c r="G439" s="54"/>
      <c r="H439" s="54"/>
      <c r="I439" s="54"/>
      <c r="J439" s="56"/>
      <c r="K439" s="56"/>
      <c r="L439" s="70"/>
    </row>
    <row r="440" spans="1:12">
      <c r="A440" s="47"/>
      <c r="B440" s="49" t="str">
        <f>IF(COUNTIF(祝日!$B$2:$B$31,C440)&gt;0,"フィリピン祝日",IF(COUNTIF(祝日!$B$34:$B$63,C440)&gt;0,"日本の祝日",IF(COUNTIF(祝日!$B$66:$B$75,C440)&gt;0,"弊社休業日",IF(C440="","",TEXT(C440,"aaaa")))))</f>
        <v/>
      </c>
      <c r="C440" s="61"/>
      <c r="D440" s="52"/>
      <c r="E440" s="52"/>
      <c r="F440" s="53" t="str">
        <f t="shared" si="6"/>
        <v/>
      </c>
      <c r="G440" s="54"/>
      <c r="H440" s="54"/>
      <c r="I440" s="54"/>
      <c r="J440" s="56"/>
      <c r="K440" s="56"/>
      <c r="L440" s="70"/>
    </row>
    <row r="441" spans="1:12">
      <c r="A441" s="47"/>
      <c r="B441" s="49" t="str">
        <f>IF(COUNTIF(祝日!$B$2:$B$31,C441)&gt;0,"フィリピン祝日",IF(COUNTIF(祝日!$B$34:$B$63,C441)&gt;0,"日本の祝日",IF(COUNTIF(祝日!$B$66:$B$75,C441)&gt;0,"弊社休業日",IF(C441="","",TEXT(C441,"aaaa")))))</f>
        <v/>
      </c>
      <c r="C441" s="61"/>
      <c r="D441" s="52"/>
      <c r="E441" s="52"/>
      <c r="F441" s="53" t="str">
        <f t="shared" si="6"/>
        <v/>
      </c>
      <c r="G441" s="54"/>
      <c r="H441" s="54"/>
      <c r="I441" s="54"/>
      <c r="J441" s="56"/>
      <c r="K441" s="56"/>
      <c r="L441" s="70"/>
    </row>
    <row r="442" spans="1:12">
      <c r="A442" s="47"/>
      <c r="B442" s="49" t="str">
        <f>IF(COUNTIF(祝日!$B$2:$B$31,C442)&gt;0,"フィリピン祝日",IF(COUNTIF(祝日!$B$34:$B$63,C442)&gt;0,"日本の祝日",IF(COUNTIF(祝日!$B$66:$B$75,C442)&gt;0,"弊社休業日",IF(C442="","",TEXT(C442,"aaaa")))))</f>
        <v/>
      </c>
      <c r="C442" s="61"/>
      <c r="D442" s="52"/>
      <c r="E442" s="52"/>
      <c r="F442" s="53" t="str">
        <f t="shared" si="6"/>
        <v/>
      </c>
      <c r="G442" s="54"/>
      <c r="H442" s="54"/>
      <c r="I442" s="54"/>
      <c r="J442" s="56"/>
      <c r="K442" s="56"/>
      <c r="L442" s="70"/>
    </row>
    <row r="443" spans="1:12">
      <c r="A443" s="47"/>
      <c r="B443" s="49" t="str">
        <f>IF(COUNTIF(祝日!$B$2:$B$31,C443)&gt;0,"フィリピン祝日",IF(COUNTIF(祝日!$B$34:$B$63,C443)&gt;0,"日本の祝日",IF(COUNTIF(祝日!$B$66:$B$75,C443)&gt;0,"弊社休業日",IF(C443="","",TEXT(C443,"aaaa")))))</f>
        <v/>
      </c>
      <c r="C443" s="61"/>
      <c r="D443" s="52"/>
      <c r="E443" s="52"/>
      <c r="F443" s="53" t="str">
        <f t="shared" si="6"/>
        <v/>
      </c>
      <c r="G443" s="54"/>
      <c r="H443" s="54"/>
      <c r="I443" s="54"/>
      <c r="J443" s="56"/>
      <c r="K443" s="56"/>
      <c r="L443" s="70"/>
    </row>
    <row r="444" spans="1:12">
      <c r="A444" s="47"/>
      <c r="B444" s="49" t="str">
        <f>IF(COUNTIF(祝日!$B$2:$B$31,C444)&gt;0,"フィリピン祝日",IF(COUNTIF(祝日!$B$34:$B$63,C444)&gt;0,"日本の祝日",IF(COUNTIF(祝日!$B$66:$B$75,C444)&gt;0,"弊社休業日",IF(C444="","",TEXT(C444,"aaaa")))))</f>
        <v/>
      </c>
      <c r="C444" s="61"/>
      <c r="D444" s="52"/>
      <c r="E444" s="52"/>
      <c r="F444" s="53" t="str">
        <f t="shared" si="6"/>
        <v/>
      </c>
      <c r="G444" s="54"/>
      <c r="H444" s="54"/>
      <c r="I444" s="54"/>
      <c r="J444" s="56"/>
      <c r="K444" s="56"/>
      <c r="L444" s="70"/>
    </row>
    <row r="445" spans="1:12">
      <c r="A445" s="47"/>
      <c r="B445" s="49" t="str">
        <f>IF(COUNTIF(祝日!$B$2:$B$31,C445)&gt;0,"フィリピン祝日",IF(COUNTIF(祝日!$B$34:$B$63,C445)&gt;0,"日本の祝日",IF(COUNTIF(祝日!$B$66:$B$75,C445)&gt;0,"弊社休業日",IF(C445="","",TEXT(C445,"aaaa")))))</f>
        <v/>
      </c>
      <c r="C445" s="61"/>
      <c r="D445" s="52"/>
      <c r="E445" s="52"/>
      <c r="F445" s="53" t="str">
        <f t="shared" si="6"/>
        <v/>
      </c>
      <c r="G445" s="54"/>
      <c r="H445" s="54"/>
      <c r="I445" s="54"/>
      <c r="J445" s="56"/>
      <c r="K445" s="56"/>
      <c r="L445" s="70"/>
    </row>
    <row r="446" spans="1:12">
      <c r="A446" s="47"/>
      <c r="B446" s="49" t="str">
        <f>IF(COUNTIF(祝日!$B$2:$B$31,C446)&gt;0,"フィリピン祝日",IF(COUNTIF(祝日!$B$34:$B$63,C446)&gt;0,"日本の祝日",IF(COUNTIF(祝日!$B$66:$B$75,C446)&gt;0,"弊社休業日",IF(C446="","",TEXT(C446,"aaaa")))))</f>
        <v/>
      </c>
      <c r="C446" s="61"/>
      <c r="D446" s="52"/>
      <c r="E446" s="52"/>
      <c r="F446" s="53" t="str">
        <f t="shared" si="6"/>
        <v/>
      </c>
      <c r="G446" s="54"/>
      <c r="H446" s="54"/>
      <c r="I446" s="54"/>
      <c r="J446" s="56"/>
      <c r="K446" s="56"/>
      <c r="L446" s="70"/>
    </row>
    <row r="447" spans="1:12">
      <c r="A447" s="47"/>
      <c r="B447" s="49" t="str">
        <f>IF(COUNTIF(祝日!$B$2:$B$31,C447)&gt;0,"フィリピン祝日",IF(COUNTIF(祝日!$B$34:$B$63,C447)&gt;0,"日本の祝日",IF(COUNTIF(祝日!$B$66:$B$75,C447)&gt;0,"弊社休業日",IF(C447="","",TEXT(C447,"aaaa")))))</f>
        <v/>
      </c>
      <c r="C447" s="61"/>
      <c r="D447" s="52"/>
      <c r="E447" s="52"/>
      <c r="F447" s="53" t="str">
        <f t="shared" si="6"/>
        <v/>
      </c>
      <c r="G447" s="54"/>
      <c r="H447" s="54"/>
      <c r="I447" s="54"/>
      <c r="J447" s="56"/>
      <c r="K447" s="56"/>
      <c r="L447" s="70"/>
    </row>
    <row r="448" spans="1:12">
      <c r="A448" s="47"/>
      <c r="B448" s="49" t="str">
        <f>IF(COUNTIF(祝日!$B$2:$B$31,C448)&gt;0,"フィリピン祝日",IF(COUNTIF(祝日!$B$34:$B$63,C448)&gt;0,"日本の祝日",IF(COUNTIF(祝日!$B$66:$B$75,C448)&gt;0,"弊社休業日",IF(C448="","",TEXT(C448,"aaaa")))))</f>
        <v/>
      </c>
      <c r="C448" s="61"/>
      <c r="D448" s="52"/>
      <c r="E448" s="52"/>
      <c r="F448" s="53" t="str">
        <f t="shared" si="6"/>
        <v/>
      </c>
      <c r="G448" s="54"/>
      <c r="H448" s="54"/>
      <c r="I448" s="54"/>
      <c r="J448" s="56"/>
      <c r="K448" s="56"/>
      <c r="L448" s="70"/>
    </row>
    <row r="449" spans="1:12">
      <c r="A449" s="47"/>
      <c r="B449" s="49" t="str">
        <f>IF(COUNTIF(祝日!$B$2:$B$31,C449)&gt;0,"フィリピン祝日",IF(COUNTIF(祝日!$B$34:$B$63,C449)&gt;0,"日本の祝日",IF(COUNTIF(祝日!$B$66:$B$75,C449)&gt;0,"弊社休業日",IF(C449="","",TEXT(C449,"aaaa")))))</f>
        <v/>
      </c>
      <c r="C449" s="61"/>
      <c r="D449" s="52"/>
      <c r="E449" s="52"/>
      <c r="F449" s="53" t="str">
        <f t="shared" si="6"/>
        <v/>
      </c>
      <c r="G449" s="54"/>
      <c r="H449" s="54"/>
      <c r="I449" s="54"/>
      <c r="J449" s="56"/>
      <c r="K449" s="56"/>
      <c r="L449" s="70"/>
    </row>
    <row r="450" spans="1:12">
      <c r="A450" s="47"/>
      <c r="B450" s="49" t="str">
        <f>IF(COUNTIF(祝日!$B$2:$B$31,C450)&gt;0,"フィリピン祝日",IF(COUNTIF(祝日!$B$34:$B$63,C450)&gt;0,"日本の祝日",IF(COUNTIF(祝日!$B$66:$B$75,C450)&gt;0,"弊社休業日",IF(C450="","",TEXT(C450,"aaaa")))))</f>
        <v/>
      </c>
      <c r="C450" s="61"/>
      <c r="D450" s="52"/>
      <c r="E450" s="52"/>
      <c r="F450" s="53" t="str">
        <f t="shared" si="6"/>
        <v/>
      </c>
      <c r="G450" s="54"/>
      <c r="H450" s="54"/>
      <c r="I450" s="54"/>
      <c r="J450" s="56"/>
      <c r="K450" s="56"/>
      <c r="L450" s="70"/>
    </row>
    <row r="451" spans="1:12">
      <c r="A451" s="47"/>
      <c r="B451" s="49" t="str">
        <f>IF(COUNTIF(祝日!$B$2:$B$31,C451)&gt;0,"フィリピン祝日",IF(COUNTIF(祝日!$B$34:$B$63,C451)&gt;0,"日本の祝日",IF(COUNTIF(祝日!$B$66:$B$75,C451)&gt;0,"弊社休業日",IF(C451="","",TEXT(C451,"aaaa")))))</f>
        <v/>
      </c>
      <c r="C451" s="61"/>
      <c r="D451" s="52"/>
      <c r="E451" s="52"/>
      <c r="F451" s="53" t="str">
        <f t="shared" si="6"/>
        <v/>
      </c>
      <c r="G451" s="54"/>
      <c r="H451" s="54"/>
      <c r="I451" s="54"/>
      <c r="J451" s="56"/>
      <c r="K451" s="56"/>
      <c r="L451" s="70"/>
    </row>
    <row r="452" spans="1:12">
      <c r="A452" s="47"/>
      <c r="B452" s="49" t="str">
        <f>IF(COUNTIF(祝日!$B$2:$B$31,C452)&gt;0,"フィリピン祝日",IF(COUNTIF(祝日!$B$34:$B$63,C452)&gt;0,"日本の祝日",IF(COUNTIF(祝日!$B$66:$B$75,C452)&gt;0,"弊社休業日",IF(C452="","",TEXT(C452,"aaaa")))))</f>
        <v/>
      </c>
      <c r="C452" s="61"/>
      <c r="D452" s="52"/>
      <c r="E452" s="52"/>
      <c r="F452" s="53" t="str">
        <f t="shared" si="6"/>
        <v/>
      </c>
      <c r="G452" s="54"/>
      <c r="H452" s="54"/>
      <c r="I452" s="54"/>
      <c r="J452" s="56"/>
      <c r="K452" s="56"/>
      <c r="L452" s="70"/>
    </row>
    <row r="453" spans="1:12">
      <c r="A453" s="47"/>
      <c r="B453" s="49" t="str">
        <f>IF(COUNTIF(祝日!$B$2:$B$31,C453)&gt;0,"フィリピン祝日",IF(COUNTIF(祝日!$B$34:$B$63,C453)&gt;0,"日本の祝日",IF(COUNTIF(祝日!$B$66:$B$75,C453)&gt;0,"弊社休業日",IF(C453="","",TEXT(C453,"aaaa")))))</f>
        <v/>
      </c>
      <c r="C453" s="61"/>
      <c r="D453" s="52"/>
      <c r="E453" s="52"/>
      <c r="F453" s="53" t="str">
        <f t="shared" ref="F453:F516" si="7">IF(AND(D453&lt;&gt;"",E453&lt;&gt;""),E453-D453,"")</f>
        <v/>
      </c>
      <c r="G453" s="54"/>
      <c r="H453" s="54"/>
      <c r="I453" s="54"/>
      <c r="J453" s="56"/>
      <c r="K453" s="56"/>
      <c r="L453" s="70"/>
    </row>
    <row r="454" spans="1:12">
      <c r="A454" s="47"/>
      <c r="B454" s="49" t="str">
        <f>IF(COUNTIF(祝日!$B$2:$B$31,C454)&gt;0,"フィリピン祝日",IF(COUNTIF(祝日!$B$34:$B$63,C454)&gt;0,"日本の祝日",IF(COUNTIF(祝日!$B$66:$B$75,C454)&gt;0,"弊社休業日",IF(C454="","",TEXT(C454,"aaaa")))))</f>
        <v/>
      </c>
      <c r="C454" s="61"/>
      <c r="D454" s="52"/>
      <c r="E454" s="52"/>
      <c r="F454" s="53" t="str">
        <f t="shared" si="7"/>
        <v/>
      </c>
      <c r="G454" s="54"/>
      <c r="H454" s="54"/>
      <c r="I454" s="54"/>
      <c r="J454" s="56"/>
      <c r="K454" s="56"/>
      <c r="L454" s="70"/>
    </row>
    <row r="455" spans="1:12">
      <c r="A455" s="47"/>
      <c r="B455" s="49" t="str">
        <f>IF(COUNTIF(祝日!$B$2:$B$31,C455)&gt;0,"フィリピン祝日",IF(COUNTIF(祝日!$B$34:$B$63,C455)&gt;0,"日本の祝日",IF(COUNTIF(祝日!$B$66:$B$75,C455)&gt;0,"弊社休業日",IF(C455="","",TEXT(C455,"aaaa")))))</f>
        <v/>
      </c>
      <c r="C455" s="61"/>
      <c r="D455" s="52"/>
      <c r="E455" s="52"/>
      <c r="F455" s="53" t="str">
        <f t="shared" si="7"/>
        <v/>
      </c>
      <c r="G455" s="54"/>
      <c r="H455" s="54"/>
      <c r="I455" s="54"/>
      <c r="J455" s="56"/>
      <c r="K455" s="56"/>
      <c r="L455" s="70"/>
    </row>
    <row r="456" spans="1:12">
      <c r="A456" s="47"/>
      <c r="B456" s="49" t="str">
        <f>IF(COUNTIF(祝日!$B$2:$B$31,C456)&gt;0,"フィリピン祝日",IF(COUNTIF(祝日!$B$34:$B$63,C456)&gt;0,"日本の祝日",IF(COUNTIF(祝日!$B$66:$B$75,C456)&gt;0,"弊社休業日",IF(C456="","",TEXT(C456,"aaaa")))))</f>
        <v/>
      </c>
      <c r="C456" s="61"/>
      <c r="D456" s="52"/>
      <c r="E456" s="52"/>
      <c r="F456" s="53" t="str">
        <f t="shared" si="7"/>
        <v/>
      </c>
      <c r="G456" s="54"/>
      <c r="H456" s="54"/>
      <c r="I456" s="54"/>
      <c r="J456" s="56"/>
      <c r="K456" s="56"/>
      <c r="L456" s="70"/>
    </row>
    <row r="457" spans="1:12">
      <c r="A457" s="47"/>
      <c r="B457" s="49" t="str">
        <f>IF(COUNTIF(祝日!$B$2:$B$31,C457)&gt;0,"フィリピン祝日",IF(COUNTIF(祝日!$B$34:$B$63,C457)&gt;0,"日本の祝日",IF(COUNTIF(祝日!$B$66:$B$75,C457)&gt;0,"弊社休業日",IF(C457="","",TEXT(C457,"aaaa")))))</f>
        <v/>
      </c>
      <c r="C457" s="61"/>
      <c r="D457" s="52"/>
      <c r="E457" s="52"/>
      <c r="F457" s="53" t="str">
        <f t="shared" si="7"/>
        <v/>
      </c>
      <c r="G457" s="54"/>
      <c r="H457" s="54"/>
      <c r="I457" s="54"/>
      <c r="J457" s="56"/>
      <c r="K457" s="56"/>
      <c r="L457" s="70"/>
    </row>
    <row r="458" spans="1:12">
      <c r="A458" s="47"/>
      <c r="B458" s="49" t="str">
        <f>IF(COUNTIF(祝日!$B$2:$B$31,C458)&gt;0,"フィリピン祝日",IF(COUNTIF(祝日!$B$34:$B$63,C458)&gt;0,"日本の祝日",IF(COUNTIF(祝日!$B$66:$B$75,C458)&gt;0,"弊社休業日",IF(C458="","",TEXT(C458,"aaaa")))))</f>
        <v/>
      </c>
      <c r="C458" s="61"/>
      <c r="D458" s="52"/>
      <c r="E458" s="52"/>
      <c r="F458" s="53" t="str">
        <f t="shared" si="7"/>
        <v/>
      </c>
      <c r="G458" s="54"/>
      <c r="H458" s="54"/>
      <c r="I458" s="54"/>
      <c r="J458" s="56"/>
      <c r="K458" s="56"/>
      <c r="L458" s="70"/>
    </row>
    <row r="459" spans="1:12">
      <c r="A459" s="47"/>
      <c r="B459" s="49" t="str">
        <f>IF(COUNTIF(祝日!$B$2:$B$31,C459)&gt;0,"フィリピン祝日",IF(COUNTIF(祝日!$B$34:$B$63,C459)&gt;0,"日本の祝日",IF(COUNTIF(祝日!$B$66:$B$75,C459)&gt;0,"弊社休業日",IF(C459="","",TEXT(C459,"aaaa")))))</f>
        <v/>
      </c>
      <c r="C459" s="61"/>
      <c r="D459" s="52"/>
      <c r="E459" s="52"/>
      <c r="F459" s="53" t="str">
        <f t="shared" si="7"/>
        <v/>
      </c>
      <c r="G459" s="54"/>
      <c r="H459" s="54"/>
      <c r="I459" s="54"/>
      <c r="J459" s="56"/>
      <c r="K459" s="56"/>
      <c r="L459" s="70"/>
    </row>
    <row r="460" spans="1:12">
      <c r="A460" s="47"/>
      <c r="B460" s="49" t="str">
        <f>IF(COUNTIF(祝日!$B$2:$B$31,C460)&gt;0,"フィリピン祝日",IF(COUNTIF(祝日!$B$34:$B$63,C460)&gt;0,"日本の祝日",IF(COUNTIF(祝日!$B$66:$B$75,C460)&gt;0,"弊社休業日",IF(C460="","",TEXT(C460,"aaaa")))))</f>
        <v/>
      </c>
      <c r="C460" s="61"/>
      <c r="D460" s="52"/>
      <c r="E460" s="52"/>
      <c r="F460" s="53" t="str">
        <f t="shared" si="7"/>
        <v/>
      </c>
      <c r="G460" s="54"/>
      <c r="H460" s="54"/>
      <c r="I460" s="54"/>
      <c r="J460" s="56"/>
      <c r="K460" s="56"/>
      <c r="L460" s="70"/>
    </row>
    <row r="461" spans="1:12">
      <c r="A461" s="47"/>
      <c r="B461" s="49" t="str">
        <f>IF(COUNTIF(祝日!$B$2:$B$31,C461)&gt;0,"フィリピン祝日",IF(COUNTIF(祝日!$B$34:$B$63,C461)&gt;0,"日本の祝日",IF(COUNTIF(祝日!$B$66:$B$75,C461)&gt;0,"弊社休業日",IF(C461="","",TEXT(C461,"aaaa")))))</f>
        <v/>
      </c>
      <c r="C461" s="61"/>
      <c r="D461" s="52"/>
      <c r="E461" s="52"/>
      <c r="F461" s="53" t="str">
        <f t="shared" si="7"/>
        <v/>
      </c>
      <c r="G461" s="54"/>
      <c r="H461" s="54"/>
      <c r="I461" s="54"/>
      <c r="J461" s="56"/>
      <c r="K461" s="56"/>
      <c r="L461" s="70"/>
    </row>
    <row r="462" spans="1:12">
      <c r="A462" s="47"/>
      <c r="B462" s="49" t="str">
        <f>IF(COUNTIF(祝日!$B$2:$B$31,C462)&gt;0,"フィリピン祝日",IF(COUNTIF(祝日!$B$34:$B$63,C462)&gt;0,"日本の祝日",IF(COUNTIF(祝日!$B$66:$B$75,C462)&gt;0,"弊社休業日",IF(C462="","",TEXT(C462,"aaaa")))))</f>
        <v/>
      </c>
      <c r="C462" s="61"/>
      <c r="D462" s="52"/>
      <c r="E462" s="52"/>
      <c r="F462" s="53" t="str">
        <f t="shared" si="7"/>
        <v/>
      </c>
      <c r="G462" s="54"/>
      <c r="H462" s="54"/>
      <c r="I462" s="54"/>
      <c r="J462" s="56"/>
      <c r="K462" s="56"/>
      <c r="L462" s="70"/>
    </row>
    <row r="463" spans="1:12">
      <c r="A463" s="47"/>
      <c r="B463" s="49" t="str">
        <f>IF(COUNTIF(祝日!$B$2:$B$31,C463)&gt;0,"フィリピン祝日",IF(COUNTIF(祝日!$B$34:$B$63,C463)&gt;0,"日本の祝日",IF(COUNTIF(祝日!$B$66:$B$75,C463)&gt;0,"弊社休業日",IF(C463="","",TEXT(C463,"aaaa")))))</f>
        <v/>
      </c>
      <c r="C463" s="61"/>
      <c r="D463" s="52"/>
      <c r="E463" s="52"/>
      <c r="F463" s="53" t="str">
        <f t="shared" si="7"/>
        <v/>
      </c>
      <c r="G463" s="54"/>
      <c r="H463" s="54"/>
      <c r="I463" s="54"/>
      <c r="J463" s="56"/>
      <c r="K463" s="56"/>
      <c r="L463" s="70"/>
    </row>
    <row r="464" spans="1:12">
      <c r="A464" s="47"/>
      <c r="B464" s="49" t="str">
        <f>IF(COUNTIF(祝日!$B$2:$B$31,C464)&gt;0,"フィリピン祝日",IF(COUNTIF(祝日!$B$34:$B$63,C464)&gt;0,"日本の祝日",IF(COUNTIF(祝日!$B$66:$B$75,C464)&gt;0,"弊社休業日",IF(C464="","",TEXT(C464,"aaaa")))))</f>
        <v/>
      </c>
      <c r="C464" s="61"/>
      <c r="D464" s="52"/>
      <c r="E464" s="52"/>
      <c r="F464" s="53" t="str">
        <f t="shared" si="7"/>
        <v/>
      </c>
      <c r="G464" s="54"/>
      <c r="H464" s="54"/>
      <c r="I464" s="54"/>
      <c r="J464" s="56"/>
      <c r="K464" s="56"/>
      <c r="L464" s="70"/>
    </row>
    <row r="465" spans="1:12">
      <c r="A465" s="47"/>
      <c r="B465" s="49" t="str">
        <f>IF(COUNTIF(祝日!$B$2:$B$31,C465)&gt;0,"フィリピン祝日",IF(COUNTIF(祝日!$B$34:$B$63,C465)&gt;0,"日本の祝日",IF(COUNTIF(祝日!$B$66:$B$75,C465)&gt;0,"弊社休業日",IF(C465="","",TEXT(C465,"aaaa")))))</f>
        <v/>
      </c>
      <c r="C465" s="61"/>
      <c r="D465" s="52"/>
      <c r="E465" s="52"/>
      <c r="F465" s="53" t="str">
        <f t="shared" si="7"/>
        <v/>
      </c>
      <c r="G465" s="54"/>
      <c r="H465" s="54"/>
      <c r="I465" s="54"/>
      <c r="J465" s="56"/>
      <c r="K465" s="56"/>
      <c r="L465" s="70"/>
    </row>
    <row r="466" spans="1:12">
      <c r="A466" s="47"/>
      <c r="B466" s="49" t="str">
        <f>IF(COUNTIF(祝日!$B$2:$B$31,C466)&gt;0,"フィリピン祝日",IF(COUNTIF(祝日!$B$34:$B$63,C466)&gt;0,"日本の祝日",IF(COUNTIF(祝日!$B$66:$B$75,C466)&gt;0,"弊社休業日",IF(C466="","",TEXT(C466,"aaaa")))))</f>
        <v/>
      </c>
      <c r="C466" s="61"/>
      <c r="D466" s="52"/>
      <c r="E466" s="52"/>
      <c r="F466" s="53" t="str">
        <f t="shared" si="7"/>
        <v/>
      </c>
      <c r="G466" s="54"/>
      <c r="H466" s="54"/>
      <c r="I466" s="54"/>
      <c r="J466" s="56"/>
      <c r="K466" s="56"/>
      <c r="L466" s="70"/>
    </row>
    <row r="467" spans="1:12">
      <c r="A467" s="47"/>
      <c r="B467" s="49" t="str">
        <f>IF(COUNTIF(祝日!$B$2:$B$31,C467)&gt;0,"フィリピン祝日",IF(COUNTIF(祝日!$B$34:$B$63,C467)&gt;0,"日本の祝日",IF(COUNTIF(祝日!$B$66:$B$75,C467)&gt;0,"弊社休業日",IF(C467="","",TEXT(C467,"aaaa")))))</f>
        <v/>
      </c>
      <c r="C467" s="61"/>
      <c r="D467" s="52"/>
      <c r="E467" s="52"/>
      <c r="F467" s="53" t="str">
        <f t="shared" si="7"/>
        <v/>
      </c>
      <c r="G467" s="54"/>
      <c r="H467" s="54"/>
      <c r="I467" s="54"/>
      <c r="J467" s="56"/>
      <c r="K467" s="56"/>
      <c r="L467" s="70"/>
    </row>
    <row r="468" spans="1:12">
      <c r="A468" s="47"/>
      <c r="B468" s="49" t="str">
        <f>IF(COUNTIF(祝日!$B$2:$B$31,C468)&gt;0,"フィリピン祝日",IF(COUNTIF(祝日!$B$34:$B$63,C468)&gt;0,"日本の祝日",IF(COUNTIF(祝日!$B$66:$B$75,C468)&gt;0,"弊社休業日",IF(C468="","",TEXT(C468,"aaaa")))))</f>
        <v/>
      </c>
      <c r="C468" s="61"/>
      <c r="D468" s="52"/>
      <c r="E468" s="52"/>
      <c r="F468" s="53" t="str">
        <f t="shared" si="7"/>
        <v/>
      </c>
      <c r="G468" s="54"/>
      <c r="H468" s="54"/>
      <c r="I468" s="54"/>
      <c r="J468" s="56"/>
      <c r="K468" s="56"/>
      <c r="L468" s="70"/>
    </row>
    <row r="469" spans="1:12">
      <c r="A469" s="47"/>
      <c r="B469" s="49" t="str">
        <f>IF(COUNTIF(祝日!$B$2:$B$31,C469)&gt;0,"フィリピン祝日",IF(COUNTIF(祝日!$B$34:$B$63,C469)&gt;0,"日本の祝日",IF(COUNTIF(祝日!$B$66:$B$75,C469)&gt;0,"弊社休業日",IF(C469="","",TEXT(C469,"aaaa")))))</f>
        <v/>
      </c>
      <c r="C469" s="61"/>
      <c r="D469" s="52"/>
      <c r="E469" s="52"/>
      <c r="F469" s="53" t="str">
        <f t="shared" si="7"/>
        <v/>
      </c>
      <c r="G469" s="54"/>
      <c r="H469" s="54"/>
      <c r="I469" s="54"/>
      <c r="J469" s="56"/>
      <c r="K469" s="56"/>
      <c r="L469" s="70"/>
    </row>
    <row r="470" spans="1:12">
      <c r="A470" s="47"/>
      <c r="B470" s="49" t="str">
        <f>IF(COUNTIF(祝日!$B$2:$B$31,C470)&gt;0,"フィリピン祝日",IF(COUNTIF(祝日!$B$34:$B$63,C470)&gt;0,"日本の祝日",IF(COUNTIF(祝日!$B$66:$B$75,C470)&gt;0,"弊社休業日",IF(C470="","",TEXT(C470,"aaaa")))))</f>
        <v/>
      </c>
      <c r="C470" s="61"/>
      <c r="D470" s="52"/>
      <c r="E470" s="52"/>
      <c r="F470" s="53" t="str">
        <f t="shared" si="7"/>
        <v/>
      </c>
      <c r="G470" s="54"/>
      <c r="H470" s="54"/>
      <c r="I470" s="54"/>
      <c r="J470" s="56"/>
      <c r="K470" s="56"/>
      <c r="L470" s="70"/>
    </row>
    <row r="471" spans="1:12">
      <c r="A471" s="47"/>
      <c r="B471" s="49" t="str">
        <f>IF(COUNTIF(祝日!$B$2:$B$31,C471)&gt;0,"フィリピン祝日",IF(COUNTIF(祝日!$B$34:$B$63,C471)&gt;0,"日本の祝日",IF(COUNTIF(祝日!$B$66:$B$75,C471)&gt;0,"弊社休業日",IF(C471="","",TEXT(C471,"aaaa")))))</f>
        <v/>
      </c>
      <c r="C471" s="61"/>
      <c r="D471" s="52"/>
      <c r="E471" s="52"/>
      <c r="F471" s="53" t="str">
        <f t="shared" si="7"/>
        <v/>
      </c>
      <c r="G471" s="54"/>
      <c r="H471" s="54"/>
      <c r="I471" s="54"/>
      <c r="J471" s="56"/>
      <c r="K471" s="56"/>
      <c r="L471" s="70"/>
    </row>
    <row r="472" spans="1:12">
      <c r="A472" s="47"/>
      <c r="B472" s="49" t="str">
        <f>IF(COUNTIF(祝日!$B$2:$B$31,C472)&gt;0,"フィリピン祝日",IF(COUNTIF(祝日!$B$34:$B$63,C472)&gt;0,"日本の祝日",IF(COUNTIF(祝日!$B$66:$B$75,C472)&gt;0,"弊社休業日",IF(C472="","",TEXT(C472,"aaaa")))))</f>
        <v/>
      </c>
      <c r="C472" s="61"/>
      <c r="D472" s="52"/>
      <c r="E472" s="52"/>
      <c r="F472" s="53" t="str">
        <f t="shared" si="7"/>
        <v/>
      </c>
      <c r="G472" s="54"/>
      <c r="H472" s="54"/>
      <c r="I472" s="54"/>
      <c r="J472" s="56"/>
      <c r="K472" s="56"/>
      <c r="L472" s="70"/>
    </row>
    <row r="473" spans="1:12">
      <c r="A473" s="47"/>
      <c r="B473" s="49" t="str">
        <f>IF(COUNTIF(祝日!$B$2:$B$31,C473)&gt;0,"フィリピン祝日",IF(COUNTIF(祝日!$B$34:$B$63,C473)&gt;0,"日本の祝日",IF(COUNTIF(祝日!$B$66:$B$75,C473)&gt;0,"弊社休業日",IF(C473="","",TEXT(C473,"aaaa")))))</f>
        <v/>
      </c>
      <c r="C473" s="61"/>
      <c r="D473" s="52"/>
      <c r="E473" s="52"/>
      <c r="F473" s="53" t="str">
        <f t="shared" si="7"/>
        <v/>
      </c>
      <c r="G473" s="54"/>
      <c r="H473" s="54"/>
      <c r="I473" s="54"/>
      <c r="J473" s="56"/>
      <c r="K473" s="56"/>
      <c r="L473" s="70"/>
    </row>
    <row r="474" spans="1:12">
      <c r="A474" s="47"/>
      <c r="B474" s="49" t="str">
        <f>IF(COUNTIF(祝日!$B$2:$B$31,C474)&gt;0,"フィリピン祝日",IF(COUNTIF(祝日!$B$34:$B$63,C474)&gt;0,"日本の祝日",IF(COUNTIF(祝日!$B$66:$B$75,C474)&gt;0,"弊社休業日",IF(C474="","",TEXT(C474,"aaaa")))))</f>
        <v/>
      </c>
      <c r="C474" s="61"/>
      <c r="D474" s="52"/>
      <c r="E474" s="52"/>
      <c r="F474" s="53" t="str">
        <f t="shared" si="7"/>
        <v/>
      </c>
      <c r="G474" s="54"/>
      <c r="H474" s="54"/>
      <c r="I474" s="54"/>
      <c r="J474" s="56"/>
      <c r="K474" s="56"/>
      <c r="L474" s="70"/>
    </row>
    <row r="475" spans="1:12">
      <c r="A475" s="47"/>
      <c r="B475" s="49" t="str">
        <f>IF(COUNTIF(祝日!$B$2:$B$31,C475)&gt;0,"フィリピン祝日",IF(COUNTIF(祝日!$B$34:$B$63,C475)&gt;0,"日本の祝日",IF(COUNTIF(祝日!$B$66:$B$75,C475)&gt;0,"弊社休業日",IF(C475="","",TEXT(C475,"aaaa")))))</f>
        <v/>
      </c>
      <c r="C475" s="61"/>
      <c r="D475" s="52"/>
      <c r="E475" s="52"/>
      <c r="F475" s="53" t="str">
        <f t="shared" si="7"/>
        <v/>
      </c>
      <c r="G475" s="54"/>
      <c r="H475" s="54"/>
      <c r="I475" s="54"/>
      <c r="J475" s="56"/>
      <c r="K475" s="56"/>
      <c r="L475" s="70"/>
    </row>
    <row r="476" spans="1:12">
      <c r="A476" s="47"/>
      <c r="B476" s="49" t="str">
        <f>IF(COUNTIF(祝日!$B$2:$B$31,C476)&gt;0,"フィリピン祝日",IF(COUNTIF(祝日!$B$34:$B$63,C476)&gt;0,"日本の祝日",IF(COUNTIF(祝日!$B$66:$B$75,C476)&gt;0,"弊社休業日",IF(C476="","",TEXT(C476,"aaaa")))))</f>
        <v/>
      </c>
      <c r="C476" s="61"/>
      <c r="D476" s="52"/>
      <c r="E476" s="52"/>
      <c r="F476" s="53" t="str">
        <f t="shared" si="7"/>
        <v/>
      </c>
      <c r="G476" s="54"/>
      <c r="H476" s="54"/>
      <c r="I476" s="54"/>
      <c r="J476" s="56"/>
      <c r="K476" s="56"/>
      <c r="L476" s="70"/>
    </row>
    <row r="477" spans="1:12">
      <c r="A477" s="47"/>
      <c r="B477" s="49" t="str">
        <f>IF(COUNTIF(祝日!$B$2:$B$31,C477)&gt;0,"フィリピン祝日",IF(COUNTIF(祝日!$B$34:$B$63,C477)&gt;0,"日本の祝日",IF(COUNTIF(祝日!$B$66:$B$75,C477)&gt;0,"弊社休業日",IF(C477="","",TEXT(C477,"aaaa")))))</f>
        <v/>
      </c>
      <c r="C477" s="61"/>
      <c r="D477" s="52"/>
      <c r="E477" s="52"/>
      <c r="F477" s="53" t="str">
        <f t="shared" si="7"/>
        <v/>
      </c>
      <c r="G477" s="54"/>
      <c r="H477" s="54"/>
      <c r="I477" s="54"/>
      <c r="J477" s="56"/>
      <c r="K477" s="56"/>
      <c r="L477" s="70"/>
    </row>
    <row r="478" spans="1:12">
      <c r="A478" s="47"/>
      <c r="B478" s="49" t="str">
        <f>IF(COUNTIF(祝日!$B$2:$B$31,C478)&gt;0,"フィリピン祝日",IF(COUNTIF(祝日!$B$34:$B$63,C478)&gt;0,"日本の祝日",IF(COUNTIF(祝日!$B$66:$B$75,C478)&gt;0,"弊社休業日",IF(C478="","",TEXT(C478,"aaaa")))))</f>
        <v/>
      </c>
      <c r="C478" s="61"/>
      <c r="D478" s="52"/>
      <c r="E478" s="52"/>
      <c r="F478" s="53" t="str">
        <f t="shared" si="7"/>
        <v/>
      </c>
      <c r="G478" s="54"/>
      <c r="H478" s="54"/>
      <c r="I478" s="54"/>
      <c r="J478" s="56"/>
      <c r="K478" s="56"/>
      <c r="L478" s="70"/>
    </row>
    <row r="479" spans="1:12">
      <c r="A479" s="47"/>
      <c r="B479" s="49" t="str">
        <f>IF(COUNTIF(祝日!$B$2:$B$31,C479)&gt;0,"フィリピン祝日",IF(COUNTIF(祝日!$B$34:$B$63,C479)&gt;0,"日本の祝日",IF(COUNTIF(祝日!$B$66:$B$75,C479)&gt;0,"弊社休業日",IF(C479="","",TEXT(C479,"aaaa")))))</f>
        <v/>
      </c>
      <c r="C479" s="61"/>
      <c r="D479" s="52"/>
      <c r="E479" s="52"/>
      <c r="F479" s="53" t="str">
        <f t="shared" si="7"/>
        <v/>
      </c>
      <c r="G479" s="54"/>
      <c r="H479" s="54"/>
      <c r="I479" s="54"/>
      <c r="J479" s="56"/>
      <c r="K479" s="56"/>
      <c r="L479" s="70"/>
    </row>
    <row r="480" spans="1:12">
      <c r="A480" s="47"/>
      <c r="B480" s="49" t="str">
        <f>IF(COUNTIF(祝日!$B$2:$B$31,C480)&gt;0,"フィリピン祝日",IF(COUNTIF(祝日!$B$34:$B$63,C480)&gt;0,"日本の祝日",IF(COUNTIF(祝日!$B$66:$B$75,C480)&gt;0,"弊社休業日",IF(C480="","",TEXT(C480,"aaaa")))))</f>
        <v/>
      </c>
      <c r="C480" s="61"/>
      <c r="D480" s="52"/>
      <c r="E480" s="52"/>
      <c r="F480" s="53" t="str">
        <f t="shared" si="7"/>
        <v/>
      </c>
      <c r="G480" s="54"/>
      <c r="H480" s="54"/>
      <c r="I480" s="54"/>
      <c r="J480" s="56"/>
      <c r="K480" s="56"/>
      <c r="L480" s="70"/>
    </row>
    <row r="481" spans="1:12">
      <c r="A481" s="47"/>
      <c r="B481" s="49" t="str">
        <f>IF(COUNTIF(祝日!$B$2:$B$31,C481)&gt;0,"フィリピン祝日",IF(COUNTIF(祝日!$B$34:$B$63,C481)&gt;0,"日本の祝日",IF(COUNTIF(祝日!$B$66:$B$75,C481)&gt;0,"弊社休業日",IF(C481="","",TEXT(C481,"aaaa")))))</f>
        <v/>
      </c>
      <c r="C481" s="61"/>
      <c r="D481" s="52"/>
      <c r="E481" s="52"/>
      <c r="F481" s="53" t="str">
        <f t="shared" si="7"/>
        <v/>
      </c>
      <c r="G481" s="54"/>
      <c r="H481" s="54"/>
      <c r="I481" s="54"/>
      <c r="J481" s="56"/>
      <c r="K481" s="56"/>
      <c r="L481" s="70"/>
    </row>
    <row r="482" spans="1:12">
      <c r="A482" s="47"/>
      <c r="B482" s="49" t="str">
        <f>IF(COUNTIF(祝日!$B$2:$B$31,C482)&gt;0,"フィリピン祝日",IF(COUNTIF(祝日!$B$34:$B$63,C482)&gt;0,"日本の祝日",IF(COUNTIF(祝日!$B$66:$B$75,C482)&gt;0,"弊社休業日",IF(C482="","",TEXT(C482,"aaaa")))))</f>
        <v/>
      </c>
      <c r="C482" s="61"/>
      <c r="D482" s="52"/>
      <c r="E482" s="52"/>
      <c r="F482" s="53" t="str">
        <f t="shared" si="7"/>
        <v/>
      </c>
      <c r="G482" s="54"/>
      <c r="H482" s="54"/>
      <c r="I482" s="54"/>
      <c r="J482" s="56"/>
      <c r="K482" s="56"/>
      <c r="L482" s="70"/>
    </row>
    <row r="483" spans="1:12">
      <c r="A483" s="47"/>
      <c r="B483" s="49" t="str">
        <f>IF(COUNTIF(祝日!$B$2:$B$31,C483)&gt;0,"フィリピン祝日",IF(COUNTIF(祝日!$B$34:$B$63,C483)&gt;0,"日本の祝日",IF(COUNTIF(祝日!$B$66:$B$75,C483)&gt;0,"弊社休業日",IF(C483="","",TEXT(C483,"aaaa")))))</f>
        <v/>
      </c>
      <c r="C483" s="61"/>
      <c r="D483" s="52"/>
      <c r="E483" s="52"/>
      <c r="F483" s="53" t="str">
        <f t="shared" si="7"/>
        <v/>
      </c>
      <c r="G483" s="54"/>
      <c r="H483" s="54"/>
      <c r="I483" s="54"/>
      <c r="J483" s="56"/>
      <c r="K483" s="56"/>
      <c r="L483" s="70"/>
    </row>
    <row r="484" spans="1:12">
      <c r="A484" s="47"/>
      <c r="B484" s="49" t="str">
        <f>IF(COUNTIF(祝日!$B$2:$B$31,C484)&gt;0,"フィリピン祝日",IF(COUNTIF(祝日!$B$34:$B$63,C484)&gt;0,"日本の祝日",IF(COUNTIF(祝日!$B$66:$B$75,C484)&gt;0,"弊社休業日",IF(C484="","",TEXT(C484,"aaaa")))))</f>
        <v/>
      </c>
      <c r="C484" s="61"/>
      <c r="D484" s="52"/>
      <c r="E484" s="52"/>
      <c r="F484" s="53" t="str">
        <f t="shared" si="7"/>
        <v/>
      </c>
      <c r="G484" s="54"/>
      <c r="H484" s="54"/>
      <c r="I484" s="54"/>
      <c r="J484" s="56"/>
      <c r="K484" s="56"/>
      <c r="L484" s="70"/>
    </row>
    <row r="485" spans="1:12">
      <c r="A485" s="47"/>
      <c r="B485" s="49" t="str">
        <f>IF(COUNTIF(祝日!$B$2:$B$31,C485)&gt;0,"フィリピン祝日",IF(COUNTIF(祝日!$B$34:$B$63,C485)&gt;0,"日本の祝日",IF(COUNTIF(祝日!$B$66:$B$75,C485)&gt;0,"弊社休業日",IF(C485="","",TEXT(C485,"aaaa")))))</f>
        <v/>
      </c>
      <c r="C485" s="61"/>
      <c r="D485" s="52"/>
      <c r="E485" s="52"/>
      <c r="F485" s="53" t="str">
        <f t="shared" si="7"/>
        <v/>
      </c>
      <c r="G485" s="54"/>
      <c r="H485" s="54"/>
      <c r="I485" s="54"/>
      <c r="J485" s="56"/>
      <c r="K485" s="56"/>
      <c r="L485" s="70"/>
    </row>
    <row r="486" spans="1:12">
      <c r="A486" s="47"/>
      <c r="B486" s="49" t="str">
        <f>IF(COUNTIF(祝日!$B$2:$B$31,C486)&gt;0,"フィリピン祝日",IF(COUNTIF(祝日!$B$34:$B$63,C486)&gt;0,"日本の祝日",IF(COUNTIF(祝日!$B$66:$B$75,C486)&gt;0,"弊社休業日",IF(C486="","",TEXT(C486,"aaaa")))))</f>
        <v/>
      </c>
      <c r="C486" s="61"/>
      <c r="D486" s="52"/>
      <c r="E486" s="52"/>
      <c r="F486" s="53" t="str">
        <f t="shared" si="7"/>
        <v/>
      </c>
      <c r="G486" s="54"/>
      <c r="H486" s="54"/>
      <c r="I486" s="54"/>
      <c r="J486" s="56"/>
      <c r="K486" s="56"/>
      <c r="L486" s="70"/>
    </row>
    <row r="487" spans="1:12">
      <c r="A487" s="47"/>
      <c r="B487" s="49" t="str">
        <f>IF(COUNTIF(祝日!$B$2:$B$31,C487)&gt;0,"フィリピン祝日",IF(COUNTIF(祝日!$B$34:$B$63,C487)&gt;0,"日本の祝日",IF(COUNTIF(祝日!$B$66:$B$75,C487)&gt;0,"弊社休業日",IF(C487="","",TEXT(C487,"aaaa")))))</f>
        <v/>
      </c>
      <c r="C487" s="61"/>
      <c r="D487" s="52"/>
      <c r="E487" s="52"/>
      <c r="F487" s="53" t="str">
        <f t="shared" si="7"/>
        <v/>
      </c>
      <c r="G487" s="54"/>
      <c r="H487" s="54"/>
      <c r="I487" s="54"/>
      <c r="J487" s="56"/>
      <c r="K487" s="56"/>
      <c r="L487" s="70"/>
    </row>
    <row r="488" spans="1:12">
      <c r="A488" s="47"/>
      <c r="B488" s="49" t="str">
        <f>IF(COUNTIF(祝日!$B$2:$B$31,C488)&gt;0,"フィリピン祝日",IF(COUNTIF(祝日!$B$34:$B$63,C488)&gt;0,"日本の祝日",IF(COUNTIF(祝日!$B$66:$B$75,C488)&gt;0,"弊社休業日",IF(C488="","",TEXT(C488,"aaaa")))))</f>
        <v/>
      </c>
      <c r="C488" s="61"/>
      <c r="D488" s="52"/>
      <c r="E488" s="52"/>
      <c r="F488" s="53" t="str">
        <f t="shared" si="7"/>
        <v/>
      </c>
      <c r="G488" s="54"/>
      <c r="H488" s="54"/>
      <c r="I488" s="54"/>
      <c r="J488" s="56"/>
      <c r="K488" s="56"/>
      <c r="L488" s="70"/>
    </row>
    <row r="489" spans="1:12">
      <c r="A489" s="47"/>
      <c r="B489" s="49" t="str">
        <f>IF(COUNTIF(祝日!$B$2:$B$31,C489)&gt;0,"フィリピン祝日",IF(COUNTIF(祝日!$B$34:$B$63,C489)&gt;0,"日本の祝日",IF(COUNTIF(祝日!$B$66:$B$75,C489)&gt;0,"弊社休業日",IF(C489="","",TEXT(C489,"aaaa")))))</f>
        <v/>
      </c>
      <c r="C489" s="61"/>
      <c r="D489" s="52"/>
      <c r="E489" s="52"/>
      <c r="F489" s="53" t="str">
        <f t="shared" si="7"/>
        <v/>
      </c>
      <c r="G489" s="54"/>
      <c r="H489" s="54"/>
      <c r="I489" s="54"/>
      <c r="J489" s="56"/>
      <c r="K489" s="56"/>
      <c r="L489" s="70"/>
    </row>
    <row r="490" spans="1:12">
      <c r="A490" s="47"/>
      <c r="B490" s="49" t="str">
        <f>IF(COUNTIF(祝日!$B$2:$B$31,C490)&gt;0,"フィリピン祝日",IF(COUNTIF(祝日!$B$34:$B$63,C490)&gt;0,"日本の祝日",IF(COUNTIF(祝日!$B$66:$B$75,C490)&gt;0,"弊社休業日",IF(C490="","",TEXT(C490,"aaaa")))))</f>
        <v/>
      </c>
      <c r="C490" s="61"/>
      <c r="D490" s="52"/>
      <c r="E490" s="52"/>
      <c r="F490" s="53" t="str">
        <f t="shared" si="7"/>
        <v/>
      </c>
      <c r="G490" s="54"/>
      <c r="H490" s="54"/>
      <c r="I490" s="54"/>
      <c r="J490" s="56"/>
      <c r="K490" s="56"/>
      <c r="L490" s="70"/>
    </row>
    <row r="491" spans="1:12">
      <c r="A491" s="47"/>
      <c r="B491" s="49" t="str">
        <f>IF(COUNTIF(祝日!$B$2:$B$31,C491)&gt;0,"フィリピン祝日",IF(COUNTIF(祝日!$B$34:$B$63,C491)&gt;0,"日本の祝日",IF(COUNTIF(祝日!$B$66:$B$75,C491)&gt;0,"弊社休業日",IF(C491="","",TEXT(C491,"aaaa")))))</f>
        <v/>
      </c>
      <c r="C491" s="61"/>
      <c r="D491" s="52"/>
      <c r="E491" s="52"/>
      <c r="F491" s="53" t="str">
        <f t="shared" si="7"/>
        <v/>
      </c>
      <c r="G491" s="54"/>
      <c r="H491" s="54"/>
      <c r="I491" s="54"/>
      <c r="J491" s="56"/>
      <c r="K491" s="56"/>
      <c r="L491" s="70"/>
    </row>
    <row r="492" spans="1:12">
      <c r="A492" s="47"/>
      <c r="B492" s="49" t="str">
        <f>IF(COUNTIF(祝日!$B$2:$B$31,C492)&gt;0,"フィリピン祝日",IF(COUNTIF(祝日!$B$34:$B$63,C492)&gt;0,"日本の祝日",IF(COUNTIF(祝日!$B$66:$B$75,C492)&gt;0,"弊社休業日",IF(C492="","",TEXT(C492,"aaaa")))))</f>
        <v/>
      </c>
      <c r="C492" s="61"/>
      <c r="D492" s="52"/>
      <c r="E492" s="52"/>
      <c r="F492" s="53" t="str">
        <f t="shared" si="7"/>
        <v/>
      </c>
      <c r="G492" s="54"/>
      <c r="H492" s="54"/>
      <c r="I492" s="54"/>
      <c r="J492" s="56"/>
      <c r="K492" s="56"/>
      <c r="L492" s="70"/>
    </row>
    <row r="493" spans="1:12">
      <c r="A493" s="47"/>
      <c r="B493" s="49" t="str">
        <f>IF(COUNTIF(祝日!$B$2:$B$31,C493)&gt;0,"フィリピン祝日",IF(COUNTIF(祝日!$B$34:$B$63,C493)&gt;0,"日本の祝日",IF(COUNTIF(祝日!$B$66:$B$75,C493)&gt;0,"弊社休業日",IF(C493="","",TEXT(C493,"aaaa")))))</f>
        <v/>
      </c>
      <c r="C493" s="61"/>
      <c r="D493" s="52"/>
      <c r="E493" s="52"/>
      <c r="F493" s="53" t="str">
        <f t="shared" si="7"/>
        <v/>
      </c>
      <c r="G493" s="54"/>
      <c r="H493" s="54"/>
      <c r="I493" s="54"/>
      <c r="J493" s="56"/>
      <c r="K493" s="56"/>
      <c r="L493" s="70"/>
    </row>
    <row r="494" spans="1:12">
      <c r="A494" s="47"/>
      <c r="B494" s="49" t="str">
        <f>IF(COUNTIF(祝日!$B$2:$B$31,C494)&gt;0,"フィリピン祝日",IF(COUNTIF(祝日!$B$34:$B$63,C494)&gt;0,"日本の祝日",IF(COUNTIF(祝日!$B$66:$B$75,C494)&gt;0,"弊社休業日",IF(C494="","",TEXT(C494,"aaaa")))))</f>
        <v/>
      </c>
      <c r="C494" s="61"/>
      <c r="D494" s="52"/>
      <c r="E494" s="52"/>
      <c r="F494" s="53" t="str">
        <f t="shared" si="7"/>
        <v/>
      </c>
      <c r="G494" s="54"/>
      <c r="H494" s="54"/>
      <c r="I494" s="54"/>
      <c r="J494" s="56"/>
      <c r="K494" s="56"/>
      <c r="L494" s="70"/>
    </row>
    <row r="495" spans="1:12">
      <c r="A495" s="47"/>
      <c r="B495" s="49" t="str">
        <f>IF(COUNTIF(祝日!$B$2:$B$31,C495)&gt;0,"フィリピン祝日",IF(COUNTIF(祝日!$B$34:$B$63,C495)&gt;0,"日本の祝日",IF(COUNTIF(祝日!$B$66:$B$75,C495)&gt;0,"弊社休業日",IF(C495="","",TEXT(C495,"aaaa")))))</f>
        <v/>
      </c>
      <c r="C495" s="61"/>
      <c r="D495" s="52"/>
      <c r="E495" s="52"/>
      <c r="F495" s="53" t="str">
        <f t="shared" si="7"/>
        <v/>
      </c>
      <c r="G495" s="54"/>
      <c r="H495" s="54"/>
      <c r="I495" s="54"/>
      <c r="J495" s="56"/>
      <c r="K495" s="56"/>
      <c r="L495" s="70"/>
    </row>
    <row r="496" spans="1:12">
      <c r="A496" s="47"/>
      <c r="B496" s="49" t="str">
        <f>IF(COUNTIF(祝日!$B$2:$B$31,C496)&gt;0,"フィリピン祝日",IF(COUNTIF(祝日!$B$34:$B$63,C496)&gt;0,"日本の祝日",IF(COUNTIF(祝日!$B$66:$B$75,C496)&gt;0,"弊社休業日",IF(C496="","",TEXT(C496,"aaaa")))))</f>
        <v/>
      </c>
      <c r="C496" s="61"/>
      <c r="D496" s="52"/>
      <c r="E496" s="52"/>
      <c r="F496" s="53" t="str">
        <f t="shared" si="7"/>
        <v/>
      </c>
      <c r="G496" s="54"/>
      <c r="H496" s="54"/>
      <c r="I496" s="54"/>
      <c r="J496" s="56"/>
      <c r="K496" s="56"/>
      <c r="L496" s="70"/>
    </row>
    <row r="497" spans="1:12">
      <c r="A497" s="47"/>
      <c r="B497" s="49" t="str">
        <f>IF(COUNTIF(祝日!$B$2:$B$31,C497)&gt;0,"フィリピン祝日",IF(COUNTIF(祝日!$B$34:$B$63,C497)&gt;0,"日本の祝日",IF(COUNTIF(祝日!$B$66:$B$75,C497)&gt;0,"弊社休業日",IF(C497="","",TEXT(C497,"aaaa")))))</f>
        <v/>
      </c>
      <c r="C497" s="61"/>
      <c r="D497" s="52"/>
      <c r="E497" s="52"/>
      <c r="F497" s="53" t="str">
        <f t="shared" si="7"/>
        <v/>
      </c>
      <c r="G497" s="54"/>
      <c r="H497" s="54"/>
      <c r="I497" s="54"/>
      <c r="J497" s="56"/>
      <c r="K497" s="56"/>
      <c r="L497" s="70"/>
    </row>
    <row r="498" spans="1:12">
      <c r="A498" s="47"/>
      <c r="B498" s="49" t="str">
        <f>IF(COUNTIF(祝日!$B$2:$B$31,C498)&gt;0,"フィリピン祝日",IF(COUNTIF(祝日!$B$34:$B$63,C498)&gt;0,"日本の祝日",IF(COUNTIF(祝日!$B$66:$B$75,C498)&gt;0,"弊社休業日",IF(C498="","",TEXT(C498,"aaaa")))))</f>
        <v/>
      </c>
      <c r="C498" s="61"/>
      <c r="D498" s="52"/>
      <c r="E498" s="52"/>
      <c r="F498" s="53" t="str">
        <f t="shared" si="7"/>
        <v/>
      </c>
      <c r="G498" s="54"/>
      <c r="H498" s="54"/>
      <c r="I498" s="54"/>
      <c r="J498" s="56"/>
      <c r="K498" s="56"/>
      <c r="L498" s="70"/>
    </row>
    <row r="499" spans="1:12">
      <c r="A499" s="47"/>
      <c r="B499" s="49" t="str">
        <f>IF(COUNTIF(祝日!$B$2:$B$31,C499)&gt;0,"フィリピン祝日",IF(COUNTIF(祝日!$B$34:$B$63,C499)&gt;0,"日本の祝日",IF(COUNTIF(祝日!$B$66:$B$75,C499)&gt;0,"弊社休業日",IF(C499="","",TEXT(C499,"aaaa")))))</f>
        <v/>
      </c>
      <c r="C499" s="61"/>
      <c r="D499" s="52"/>
      <c r="E499" s="52"/>
      <c r="F499" s="53" t="str">
        <f t="shared" si="7"/>
        <v/>
      </c>
      <c r="G499" s="54"/>
      <c r="H499" s="54"/>
      <c r="I499" s="54"/>
      <c r="J499" s="56"/>
      <c r="K499" s="56"/>
      <c r="L499" s="70"/>
    </row>
    <row r="500" spans="1:12">
      <c r="A500" s="47"/>
      <c r="B500" s="49" t="str">
        <f>IF(COUNTIF(祝日!$B$2:$B$31,C500)&gt;0,"フィリピン祝日",IF(COUNTIF(祝日!$B$34:$B$63,C500)&gt;0,"日本の祝日",IF(COUNTIF(祝日!$B$66:$B$75,C500)&gt;0,"弊社休業日",IF(C500="","",TEXT(C500,"aaaa")))))</f>
        <v/>
      </c>
      <c r="C500" s="61"/>
      <c r="D500" s="52"/>
      <c r="E500" s="52"/>
      <c r="F500" s="53" t="str">
        <f t="shared" si="7"/>
        <v/>
      </c>
      <c r="G500" s="54"/>
      <c r="H500" s="54"/>
      <c r="I500" s="54"/>
      <c r="J500" s="56"/>
      <c r="K500" s="56"/>
      <c r="L500" s="70"/>
    </row>
    <row r="501" spans="1:12">
      <c r="A501" s="47"/>
      <c r="B501" s="49" t="str">
        <f>IF(COUNTIF(祝日!$B$2:$B$31,C501)&gt;0,"フィリピン祝日",IF(COUNTIF(祝日!$B$34:$B$63,C501)&gt;0,"日本の祝日",IF(COUNTIF(祝日!$B$66:$B$75,C501)&gt;0,"弊社休業日",IF(C501="","",TEXT(C501,"aaaa")))))</f>
        <v/>
      </c>
      <c r="C501" s="61"/>
      <c r="D501" s="52"/>
      <c r="E501" s="52"/>
      <c r="F501" s="53" t="str">
        <f t="shared" si="7"/>
        <v/>
      </c>
      <c r="G501" s="54"/>
      <c r="H501" s="54"/>
      <c r="I501" s="54"/>
      <c r="J501" s="56"/>
      <c r="K501" s="56"/>
      <c r="L501" s="70"/>
    </row>
    <row r="502" spans="1:12">
      <c r="A502" s="47"/>
      <c r="B502" s="49" t="str">
        <f>IF(COUNTIF(祝日!$B$2:$B$31,C502)&gt;0,"フィリピン祝日",IF(COUNTIF(祝日!$B$34:$B$63,C502)&gt;0,"日本の祝日",IF(COUNTIF(祝日!$B$66:$B$75,C502)&gt;0,"弊社休業日",IF(C502="","",TEXT(C502,"aaaa")))))</f>
        <v/>
      </c>
      <c r="C502" s="61"/>
      <c r="D502" s="52"/>
      <c r="E502" s="52"/>
      <c r="F502" s="53" t="str">
        <f t="shared" si="7"/>
        <v/>
      </c>
      <c r="G502" s="54"/>
      <c r="H502" s="54"/>
      <c r="I502" s="54"/>
      <c r="J502" s="56"/>
      <c r="K502" s="56"/>
      <c r="L502" s="70"/>
    </row>
    <row r="503" spans="1:12">
      <c r="A503" s="47"/>
      <c r="B503" s="49" t="str">
        <f>IF(COUNTIF(祝日!$B$2:$B$31,C503)&gt;0,"フィリピン祝日",IF(COUNTIF(祝日!$B$34:$B$63,C503)&gt;0,"日本の祝日",IF(COUNTIF(祝日!$B$66:$B$75,C503)&gt;0,"弊社休業日",IF(C503="","",TEXT(C503,"aaaa")))))</f>
        <v/>
      </c>
      <c r="C503" s="61"/>
      <c r="D503" s="52"/>
      <c r="E503" s="52"/>
      <c r="F503" s="53" t="str">
        <f t="shared" si="7"/>
        <v/>
      </c>
      <c r="G503" s="54"/>
      <c r="H503" s="54"/>
      <c r="I503" s="54"/>
      <c r="J503" s="56"/>
      <c r="K503" s="56"/>
      <c r="L503" s="70"/>
    </row>
    <row r="504" spans="1:12">
      <c r="A504" s="47"/>
      <c r="B504" s="49" t="str">
        <f>IF(COUNTIF(祝日!$B$2:$B$31,C504)&gt;0,"フィリピン祝日",IF(COUNTIF(祝日!$B$34:$B$63,C504)&gt;0,"日本の祝日",IF(COUNTIF(祝日!$B$66:$B$75,C504)&gt;0,"弊社休業日",IF(C504="","",TEXT(C504,"aaaa")))))</f>
        <v/>
      </c>
      <c r="C504" s="61"/>
      <c r="D504" s="52"/>
      <c r="E504" s="52"/>
      <c r="F504" s="53" t="str">
        <f t="shared" si="7"/>
        <v/>
      </c>
      <c r="G504" s="54"/>
      <c r="H504" s="54"/>
      <c r="I504" s="54"/>
      <c r="J504" s="56"/>
      <c r="K504" s="56"/>
      <c r="L504" s="70"/>
    </row>
    <row r="505" spans="1:12">
      <c r="A505" s="47"/>
      <c r="B505" s="49" t="str">
        <f>IF(COUNTIF(祝日!$B$2:$B$31,C505)&gt;0,"フィリピン祝日",IF(COUNTIF(祝日!$B$34:$B$63,C505)&gt;0,"日本の祝日",IF(COUNTIF(祝日!$B$66:$B$75,C505)&gt;0,"弊社休業日",IF(C505="","",TEXT(C505,"aaaa")))))</f>
        <v/>
      </c>
      <c r="C505" s="61"/>
      <c r="D505" s="52"/>
      <c r="E505" s="52"/>
      <c r="F505" s="53" t="str">
        <f t="shared" si="7"/>
        <v/>
      </c>
      <c r="G505" s="54"/>
      <c r="H505" s="54"/>
      <c r="I505" s="54"/>
      <c r="J505" s="56"/>
      <c r="K505" s="56"/>
      <c r="L505" s="70"/>
    </row>
    <row r="506" spans="1:12">
      <c r="A506" s="47"/>
      <c r="B506" s="49" t="str">
        <f>IF(COUNTIF(祝日!$B$2:$B$31,C506)&gt;0,"フィリピン祝日",IF(COUNTIF(祝日!$B$34:$B$63,C506)&gt;0,"日本の祝日",IF(COUNTIF(祝日!$B$66:$B$75,C506)&gt;0,"弊社休業日",IF(C506="","",TEXT(C506,"aaaa")))))</f>
        <v/>
      </c>
      <c r="C506" s="61"/>
      <c r="D506" s="52"/>
      <c r="E506" s="52"/>
      <c r="F506" s="53" t="str">
        <f t="shared" si="7"/>
        <v/>
      </c>
      <c r="G506" s="54"/>
      <c r="H506" s="54"/>
      <c r="I506" s="54"/>
      <c r="J506" s="56"/>
      <c r="K506" s="56"/>
      <c r="L506" s="70"/>
    </row>
    <row r="507" spans="1:12">
      <c r="A507" s="47"/>
      <c r="B507" s="49" t="str">
        <f>IF(COUNTIF(祝日!$B$2:$B$31,C507)&gt;0,"フィリピン祝日",IF(COUNTIF(祝日!$B$34:$B$63,C507)&gt;0,"日本の祝日",IF(COUNTIF(祝日!$B$66:$B$75,C507)&gt;0,"弊社休業日",IF(C507="","",TEXT(C507,"aaaa")))))</f>
        <v/>
      </c>
      <c r="C507" s="61"/>
      <c r="D507" s="52"/>
      <c r="E507" s="52"/>
      <c r="F507" s="53" t="str">
        <f t="shared" si="7"/>
        <v/>
      </c>
      <c r="G507" s="54"/>
      <c r="H507" s="54"/>
      <c r="I507" s="54"/>
      <c r="J507" s="56"/>
      <c r="K507" s="56"/>
      <c r="L507" s="70"/>
    </row>
    <row r="508" spans="1:12">
      <c r="A508" s="47"/>
      <c r="B508" s="49" t="str">
        <f>IF(COUNTIF(祝日!$B$2:$B$31,C508)&gt;0,"フィリピン祝日",IF(COUNTIF(祝日!$B$34:$B$63,C508)&gt;0,"日本の祝日",IF(COUNTIF(祝日!$B$66:$B$75,C508)&gt;0,"弊社休業日",IF(C508="","",TEXT(C508,"aaaa")))))</f>
        <v/>
      </c>
      <c r="C508" s="61"/>
      <c r="D508" s="52"/>
      <c r="E508" s="52"/>
      <c r="F508" s="53" t="str">
        <f t="shared" si="7"/>
        <v/>
      </c>
      <c r="G508" s="54"/>
      <c r="H508" s="54"/>
      <c r="I508" s="54"/>
      <c r="J508" s="56"/>
      <c r="K508" s="56"/>
      <c r="L508" s="70"/>
    </row>
    <row r="509" spans="1:12">
      <c r="A509" s="47"/>
      <c r="B509" s="49" t="str">
        <f>IF(COUNTIF(祝日!$B$2:$B$31,C509)&gt;0,"フィリピン祝日",IF(COUNTIF(祝日!$B$34:$B$63,C509)&gt;0,"日本の祝日",IF(COUNTIF(祝日!$B$66:$B$75,C509)&gt;0,"弊社休業日",IF(C509="","",TEXT(C509,"aaaa")))))</f>
        <v/>
      </c>
      <c r="C509" s="61"/>
      <c r="D509" s="52"/>
      <c r="E509" s="52"/>
      <c r="F509" s="53" t="str">
        <f t="shared" si="7"/>
        <v/>
      </c>
      <c r="G509" s="54"/>
      <c r="H509" s="54"/>
      <c r="I509" s="54"/>
      <c r="J509" s="56"/>
      <c r="K509" s="56"/>
      <c r="L509" s="70"/>
    </row>
    <row r="510" spans="1:12">
      <c r="A510" s="47"/>
      <c r="B510" s="49" t="str">
        <f>IF(COUNTIF(祝日!$B$2:$B$31,C510)&gt;0,"フィリピン祝日",IF(COUNTIF(祝日!$B$34:$B$63,C510)&gt;0,"日本の祝日",IF(COUNTIF(祝日!$B$66:$B$75,C510)&gt;0,"弊社休業日",IF(C510="","",TEXT(C510,"aaaa")))))</f>
        <v/>
      </c>
      <c r="C510" s="61"/>
      <c r="D510" s="52"/>
      <c r="E510" s="52"/>
      <c r="F510" s="53" t="str">
        <f t="shared" si="7"/>
        <v/>
      </c>
      <c r="G510" s="54"/>
      <c r="H510" s="54"/>
      <c r="I510" s="54"/>
      <c r="J510" s="56"/>
      <c r="K510" s="56"/>
      <c r="L510" s="70"/>
    </row>
    <row r="511" spans="1:12">
      <c r="A511" s="47"/>
      <c r="B511" s="49" t="str">
        <f>IF(COUNTIF(祝日!$B$2:$B$31,C511)&gt;0,"フィリピン祝日",IF(COUNTIF(祝日!$B$34:$B$63,C511)&gt;0,"日本の祝日",IF(COUNTIF(祝日!$B$66:$B$75,C511)&gt;0,"弊社休業日",IF(C511="","",TEXT(C511,"aaaa")))))</f>
        <v/>
      </c>
      <c r="C511" s="61"/>
      <c r="D511" s="52"/>
      <c r="E511" s="52"/>
      <c r="F511" s="53" t="str">
        <f t="shared" si="7"/>
        <v/>
      </c>
      <c r="G511" s="54"/>
      <c r="H511" s="54"/>
      <c r="I511" s="54"/>
      <c r="J511" s="56"/>
      <c r="K511" s="56"/>
      <c r="L511" s="70"/>
    </row>
    <row r="512" spans="1:12">
      <c r="A512" s="47"/>
      <c r="B512" s="49" t="str">
        <f>IF(COUNTIF(祝日!$B$2:$B$31,C512)&gt;0,"フィリピン祝日",IF(COUNTIF(祝日!$B$34:$B$63,C512)&gt;0,"日本の祝日",IF(COUNTIF(祝日!$B$66:$B$75,C512)&gt;0,"弊社休業日",IF(C512="","",TEXT(C512,"aaaa")))))</f>
        <v/>
      </c>
      <c r="C512" s="61"/>
      <c r="D512" s="52"/>
      <c r="E512" s="52"/>
      <c r="F512" s="53" t="str">
        <f t="shared" si="7"/>
        <v/>
      </c>
      <c r="G512" s="54"/>
      <c r="H512" s="54"/>
      <c r="I512" s="54"/>
      <c r="J512" s="56"/>
      <c r="K512" s="56"/>
      <c r="L512" s="70"/>
    </row>
    <row r="513" spans="1:12">
      <c r="A513" s="47"/>
      <c r="B513" s="49" t="str">
        <f>IF(COUNTIF(祝日!$B$2:$B$31,C513)&gt;0,"フィリピン祝日",IF(COUNTIF(祝日!$B$34:$B$63,C513)&gt;0,"日本の祝日",IF(COUNTIF(祝日!$B$66:$B$75,C513)&gt;0,"弊社休業日",IF(C513="","",TEXT(C513,"aaaa")))))</f>
        <v/>
      </c>
      <c r="C513" s="61"/>
      <c r="D513" s="52"/>
      <c r="E513" s="52"/>
      <c r="F513" s="53" t="str">
        <f t="shared" si="7"/>
        <v/>
      </c>
      <c r="G513" s="54"/>
      <c r="H513" s="54"/>
      <c r="I513" s="54"/>
      <c r="J513" s="56"/>
      <c r="K513" s="56"/>
      <c r="L513" s="70"/>
    </row>
    <row r="514" spans="1:12">
      <c r="A514" s="47"/>
      <c r="B514" s="49" t="str">
        <f>IF(COUNTIF(祝日!$B$2:$B$31,C514)&gt;0,"フィリピン祝日",IF(COUNTIF(祝日!$B$34:$B$63,C514)&gt;0,"日本の祝日",IF(COUNTIF(祝日!$B$66:$B$75,C514)&gt;0,"弊社休業日",IF(C514="","",TEXT(C514,"aaaa")))))</f>
        <v/>
      </c>
      <c r="C514" s="61"/>
      <c r="D514" s="52"/>
      <c r="E514" s="52"/>
      <c r="F514" s="53" t="str">
        <f t="shared" si="7"/>
        <v/>
      </c>
      <c r="G514" s="54"/>
      <c r="H514" s="54"/>
      <c r="I514" s="54"/>
      <c r="J514" s="56"/>
      <c r="K514" s="56"/>
      <c r="L514" s="70"/>
    </row>
    <row r="515" spans="1:12">
      <c r="A515" s="47"/>
      <c r="B515" s="49" t="str">
        <f>IF(COUNTIF(祝日!$B$2:$B$31,C515)&gt;0,"フィリピン祝日",IF(COUNTIF(祝日!$B$34:$B$63,C515)&gt;0,"日本の祝日",IF(COUNTIF(祝日!$B$66:$B$75,C515)&gt;0,"弊社休業日",IF(C515="","",TEXT(C515,"aaaa")))))</f>
        <v/>
      </c>
      <c r="C515" s="61"/>
      <c r="D515" s="52"/>
      <c r="E515" s="52"/>
      <c r="F515" s="53" t="str">
        <f t="shared" si="7"/>
        <v/>
      </c>
      <c r="G515" s="54"/>
      <c r="H515" s="54"/>
      <c r="I515" s="54"/>
      <c r="J515" s="56"/>
      <c r="K515" s="56"/>
      <c r="L515" s="70"/>
    </row>
    <row r="516" spans="1:12">
      <c r="A516" s="47"/>
      <c r="B516" s="49" t="str">
        <f>IF(COUNTIF(祝日!$B$2:$B$31,C516)&gt;0,"フィリピン祝日",IF(COUNTIF(祝日!$B$34:$B$63,C516)&gt;0,"日本の祝日",IF(COUNTIF(祝日!$B$66:$B$75,C516)&gt;0,"弊社休業日",IF(C516="","",TEXT(C516,"aaaa")))))</f>
        <v/>
      </c>
      <c r="C516" s="61"/>
      <c r="D516" s="52"/>
      <c r="E516" s="52"/>
      <c r="F516" s="53" t="str">
        <f t="shared" si="7"/>
        <v/>
      </c>
      <c r="G516" s="54"/>
      <c r="H516" s="54"/>
      <c r="I516" s="54"/>
      <c r="J516" s="56"/>
      <c r="K516" s="56"/>
      <c r="L516" s="70"/>
    </row>
    <row r="517" spans="1:12">
      <c r="A517" s="47"/>
      <c r="B517" s="49" t="str">
        <f>IF(COUNTIF(祝日!$B$2:$B$31,C517)&gt;0,"フィリピン祝日",IF(COUNTIF(祝日!$B$34:$B$63,C517)&gt;0,"日本の祝日",IF(COUNTIF(祝日!$B$66:$B$75,C517)&gt;0,"弊社休業日",IF(C517="","",TEXT(C517,"aaaa")))))</f>
        <v/>
      </c>
      <c r="C517" s="61"/>
      <c r="D517" s="52"/>
      <c r="E517" s="52"/>
      <c r="F517" s="53" t="str">
        <f t="shared" ref="F517:F580" si="8">IF(AND(D517&lt;&gt;"",E517&lt;&gt;""),E517-D517,"")</f>
        <v/>
      </c>
      <c r="G517" s="54"/>
      <c r="H517" s="54"/>
      <c r="I517" s="54"/>
      <c r="J517" s="56"/>
      <c r="K517" s="56"/>
      <c r="L517" s="70"/>
    </row>
    <row r="518" spans="1:12">
      <c r="A518" s="47"/>
      <c r="B518" s="49" t="str">
        <f>IF(COUNTIF(祝日!$B$2:$B$31,C518)&gt;0,"フィリピン祝日",IF(COUNTIF(祝日!$B$34:$B$63,C518)&gt;0,"日本の祝日",IF(COUNTIF(祝日!$B$66:$B$75,C518)&gt;0,"弊社休業日",IF(C518="","",TEXT(C518,"aaaa")))))</f>
        <v/>
      </c>
      <c r="C518" s="61"/>
      <c r="D518" s="52"/>
      <c r="E518" s="52"/>
      <c r="F518" s="53" t="str">
        <f t="shared" si="8"/>
        <v/>
      </c>
      <c r="G518" s="54"/>
      <c r="H518" s="54"/>
      <c r="I518" s="54"/>
      <c r="J518" s="56"/>
      <c r="K518" s="56"/>
      <c r="L518" s="70"/>
    </row>
    <row r="519" spans="1:12">
      <c r="A519" s="47"/>
      <c r="B519" s="49" t="str">
        <f>IF(COUNTIF(祝日!$B$2:$B$31,C519)&gt;0,"フィリピン祝日",IF(COUNTIF(祝日!$B$34:$B$63,C519)&gt;0,"日本の祝日",IF(COUNTIF(祝日!$B$66:$B$75,C519)&gt;0,"弊社休業日",IF(C519="","",TEXT(C519,"aaaa")))))</f>
        <v/>
      </c>
      <c r="C519" s="61"/>
      <c r="D519" s="52"/>
      <c r="E519" s="52"/>
      <c r="F519" s="53" t="str">
        <f t="shared" si="8"/>
        <v/>
      </c>
      <c r="G519" s="54"/>
      <c r="H519" s="54"/>
      <c r="I519" s="54"/>
      <c r="J519" s="56"/>
      <c r="K519" s="56"/>
      <c r="L519" s="70"/>
    </row>
    <row r="520" spans="1:12">
      <c r="A520" s="47"/>
      <c r="B520" s="49" t="str">
        <f>IF(COUNTIF(祝日!$B$2:$B$31,C520)&gt;0,"フィリピン祝日",IF(COUNTIF(祝日!$B$34:$B$63,C520)&gt;0,"日本の祝日",IF(COUNTIF(祝日!$B$66:$B$75,C520)&gt;0,"弊社休業日",IF(C520="","",TEXT(C520,"aaaa")))))</f>
        <v/>
      </c>
      <c r="C520" s="61"/>
      <c r="D520" s="52"/>
      <c r="E520" s="52"/>
      <c r="F520" s="53" t="str">
        <f t="shared" si="8"/>
        <v/>
      </c>
      <c r="G520" s="54"/>
      <c r="H520" s="54"/>
      <c r="I520" s="54"/>
      <c r="J520" s="56"/>
      <c r="K520" s="56"/>
      <c r="L520" s="70"/>
    </row>
    <row r="521" spans="1:12">
      <c r="A521" s="47"/>
      <c r="B521" s="49" t="str">
        <f>IF(COUNTIF(祝日!$B$2:$B$31,C521)&gt;0,"フィリピン祝日",IF(COUNTIF(祝日!$B$34:$B$63,C521)&gt;0,"日本の祝日",IF(COUNTIF(祝日!$B$66:$B$75,C521)&gt;0,"弊社休業日",IF(C521="","",TEXT(C521,"aaaa")))))</f>
        <v/>
      </c>
      <c r="C521" s="61"/>
      <c r="D521" s="52"/>
      <c r="E521" s="52"/>
      <c r="F521" s="53" t="str">
        <f t="shared" si="8"/>
        <v/>
      </c>
      <c r="G521" s="54"/>
      <c r="H521" s="54"/>
      <c r="I521" s="54"/>
      <c r="J521" s="56"/>
      <c r="K521" s="56"/>
      <c r="L521" s="70"/>
    </row>
    <row r="522" spans="1:12">
      <c r="A522" s="47"/>
      <c r="B522" s="49" t="str">
        <f>IF(COUNTIF(祝日!$B$2:$B$31,C522)&gt;0,"フィリピン祝日",IF(COUNTIF(祝日!$B$34:$B$63,C522)&gt;0,"日本の祝日",IF(COUNTIF(祝日!$B$66:$B$75,C522)&gt;0,"弊社休業日",IF(C522="","",TEXT(C522,"aaaa")))))</f>
        <v/>
      </c>
      <c r="C522" s="61"/>
      <c r="D522" s="52"/>
      <c r="E522" s="52"/>
      <c r="F522" s="53" t="str">
        <f t="shared" si="8"/>
        <v/>
      </c>
      <c r="G522" s="54"/>
      <c r="H522" s="54"/>
      <c r="I522" s="54"/>
      <c r="J522" s="56"/>
      <c r="K522" s="56"/>
      <c r="L522" s="70"/>
    </row>
    <row r="523" spans="1:12">
      <c r="A523" s="47"/>
      <c r="B523" s="49" t="str">
        <f>IF(COUNTIF(祝日!$B$2:$B$31,C523)&gt;0,"フィリピン祝日",IF(COUNTIF(祝日!$B$34:$B$63,C523)&gt;0,"日本の祝日",IF(COUNTIF(祝日!$B$66:$B$75,C523)&gt;0,"弊社休業日",IF(C523="","",TEXT(C523,"aaaa")))))</f>
        <v/>
      </c>
      <c r="C523" s="61"/>
      <c r="D523" s="52"/>
      <c r="E523" s="52"/>
      <c r="F523" s="53" t="str">
        <f t="shared" si="8"/>
        <v/>
      </c>
      <c r="G523" s="54"/>
      <c r="H523" s="54"/>
      <c r="I523" s="54"/>
      <c r="J523" s="56"/>
      <c r="K523" s="56"/>
      <c r="L523" s="70"/>
    </row>
    <row r="524" spans="1:12">
      <c r="A524" s="47"/>
      <c r="B524" s="49" t="str">
        <f>IF(COUNTIF(祝日!$B$2:$B$31,C524)&gt;0,"フィリピン祝日",IF(COUNTIF(祝日!$B$34:$B$63,C524)&gt;0,"日本の祝日",IF(COUNTIF(祝日!$B$66:$B$75,C524)&gt;0,"弊社休業日",IF(C524="","",TEXT(C524,"aaaa")))))</f>
        <v/>
      </c>
      <c r="C524" s="61"/>
      <c r="D524" s="52"/>
      <c r="E524" s="52"/>
      <c r="F524" s="53" t="str">
        <f t="shared" si="8"/>
        <v/>
      </c>
      <c r="G524" s="54"/>
      <c r="H524" s="54"/>
      <c r="I524" s="54"/>
      <c r="J524" s="56"/>
      <c r="K524" s="56"/>
      <c r="L524" s="70"/>
    </row>
    <row r="525" spans="1:12">
      <c r="A525" s="47"/>
      <c r="B525" s="49" t="str">
        <f>IF(COUNTIF(祝日!$B$2:$B$31,C525)&gt;0,"フィリピン祝日",IF(COUNTIF(祝日!$B$34:$B$63,C525)&gt;0,"日本の祝日",IF(COUNTIF(祝日!$B$66:$B$75,C525)&gt;0,"弊社休業日",IF(C525="","",TEXT(C525,"aaaa")))))</f>
        <v/>
      </c>
      <c r="C525" s="61"/>
      <c r="D525" s="52"/>
      <c r="E525" s="52"/>
      <c r="F525" s="53" t="str">
        <f t="shared" si="8"/>
        <v/>
      </c>
      <c r="G525" s="54"/>
      <c r="H525" s="54"/>
      <c r="I525" s="54"/>
      <c r="J525" s="56"/>
      <c r="K525" s="56"/>
      <c r="L525" s="70"/>
    </row>
    <row r="526" spans="1:12">
      <c r="A526" s="47"/>
      <c r="B526" s="49" t="str">
        <f>IF(COUNTIF(祝日!$B$2:$B$31,C526)&gt;0,"フィリピン祝日",IF(COUNTIF(祝日!$B$34:$B$63,C526)&gt;0,"日本の祝日",IF(COUNTIF(祝日!$B$66:$B$75,C526)&gt;0,"弊社休業日",IF(C526="","",TEXT(C526,"aaaa")))))</f>
        <v/>
      </c>
      <c r="C526" s="61"/>
      <c r="D526" s="52"/>
      <c r="E526" s="52"/>
      <c r="F526" s="53" t="str">
        <f t="shared" si="8"/>
        <v/>
      </c>
      <c r="G526" s="54"/>
      <c r="H526" s="54"/>
      <c r="I526" s="54"/>
      <c r="J526" s="56"/>
      <c r="K526" s="56"/>
      <c r="L526" s="70"/>
    </row>
    <row r="527" spans="1:12">
      <c r="A527" s="47"/>
      <c r="B527" s="49" t="str">
        <f>IF(COUNTIF(祝日!$B$2:$B$31,C527)&gt;0,"フィリピン祝日",IF(COUNTIF(祝日!$B$34:$B$63,C527)&gt;0,"日本の祝日",IF(COUNTIF(祝日!$B$66:$B$75,C527)&gt;0,"弊社休業日",IF(C527="","",TEXT(C527,"aaaa")))))</f>
        <v/>
      </c>
      <c r="C527" s="61"/>
      <c r="D527" s="52"/>
      <c r="E527" s="52"/>
      <c r="F527" s="53" t="str">
        <f t="shared" si="8"/>
        <v/>
      </c>
      <c r="G527" s="54"/>
      <c r="H527" s="54"/>
      <c r="I527" s="54"/>
      <c r="J527" s="56"/>
      <c r="K527" s="56"/>
      <c r="L527" s="70"/>
    </row>
    <row r="528" spans="1:12">
      <c r="A528" s="47"/>
      <c r="B528" s="49" t="str">
        <f>IF(COUNTIF(祝日!$B$2:$B$31,C528)&gt;0,"フィリピン祝日",IF(COUNTIF(祝日!$B$34:$B$63,C528)&gt;0,"日本の祝日",IF(COUNTIF(祝日!$B$66:$B$75,C528)&gt;0,"弊社休業日",IF(C528="","",TEXT(C528,"aaaa")))))</f>
        <v/>
      </c>
      <c r="C528" s="61"/>
      <c r="D528" s="52"/>
      <c r="E528" s="52"/>
      <c r="F528" s="53" t="str">
        <f t="shared" si="8"/>
        <v/>
      </c>
      <c r="G528" s="54"/>
      <c r="H528" s="54"/>
      <c r="I528" s="54"/>
      <c r="J528" s="56"/>
      <c r="K528" s="56"/>
      <c r="L528" s="70"/>
    </row>
    <row r="529" spans="1:12">
      <c r="A529" s="47"/>
      <c r="B529" s="49" t="str">
        <f>IF(COUNTIF(祝日!$B$2:$B$31,C529)&gt;0,"フィリピン祝日",IF(COUNTIF(祝日!$B$34:$B$63,C529)&gt;0,"日本の祝日",IF(COUNTIF(祝日!$B$66:$B$75,C529)&gt;0,"弊社休業日",IF(C529="","",TEXT(C529,"aaaa")))))</f>
        <v/>
      </c>
      <c r="C529" s="61"/>
      <c r="D529" s="52"/>
      <c r="E529" s="52"/>
      <c r="F529" s="53" t="str">
        <f t="shared" si="8"/>
        <v/>
      </c>
      <c r="G529" s="54"/>
      <c r="H529" s="54"/>
      <c r="I529" s="54"/>
      <c r="J529" s="56"/>
      <c r="K529" s="56"/>
      <c r="L529" s="70"/>
    </row>
    <row r="530" spans="1:12">
      <c r="A530" s="47"/>
      <c r="B530" s="49" t="str">
        <f>IF(COUNTIF(祝日!$B$2:$B$31,C530)&gt;0,"フィリピン祝日",IF(COUNTIF(祝日!$B$34:$B$63,C530)&gt;0,"日本の祝日",IF(COUNTIF(祝日!$B$66:$B$75,C530)&gt;0,"弊社休業日",IF(C530="","",TEXT(C530,"aaaa")))))</f>
        <v/>
      </c>
      <c r="C530" s="61"/>
      <c r="D530" s="52"/>
      <c r="E530" s="52"/>
      <c r="F530" s="53" t="str">
        <f t="shared" si="8"/>
        <v/>
      </c>
      <c r="G530" s="54"/>
      <c r="H530" s="54"/>
      <c r="I530" s="54"/>
      <c r="J530" s="56"/>
      <c r="K530" s="56"/>
      <c r="L530" s="70"/>
    </row>
    <row r="531" spans="1:12">
      <c r="A531" s="47"/>
      <c r="B531" s="49" t="str">
        <f>IF(COUNTIF(祝日!$B$2:$B$31,C531)&gt;0,"フィリピン祝日",IF(COUNTIF(祝日!$B$34:$B$63,C531)&gt;0,"日本の祝日",IF(COUNTIF(祝日!$B$66:$B$75,C531)&gt;0,"弊社休業日",IF(C531="","",TEXT(C531,"aaaa")))))</f>
        <v/>
      </c>
      <c r="C531" s="61"/>
      <c r="D531" s="52"/>
      <c r="E531" s="52"/>
      <c r="F531" s="53" t="str">
        <f t="shared" si="8"/>
        <v/>
      </c>
      <c r="G531" s="54"/>
      <c r="H531" s="54"/>
      <c r="I531" s="54"/>
      <c r="J531" s="56"/>
      <c r="K531" s="56"/>
      <c r="L531" s="70"/>
    </row>
    <row r="532" spans="1:12">
      <c r="A532" s="47"/>
      <c r="B532" s="49" t="str">
        <f>IF(COUNTIF(祝日!$B$2:$B$31,C532)&gt;0,"フィリピン祝日",IF(COUNTIF(祝日!$B$34:$B$63,C532)&gt;0,"日本の祝日",IF(COUNTIF(祝日!$B$66:$B$75,C532)&gt;0,"弊社休業日",IF(C532="","",TEXT(C532,"aaaa")))))</f>
        <v/>
      </c>
      <c r="C532" s="61"/>
      <c r="D532" s="52"/>
      <c r="E532" s="52"/>
      <c r="F532" s="53" t="str">
        <f t="shared" si="8"/>
        <v/>
      </c>
      <c r="G532" s="54"/>
      <c r="H532" s="54"/>
      <c r="I532" s="54"/>
      <c r="J532" s="56"/>
      <c r="K532" s="56"/>
      <c r="L532" s="70"/>
    </row>
    <row r="533" spans="1:12">
      <c r="A533" s="47"/>
      <c r="B533" s="49" t="str">
        <f>IF(COUNTIF(祝日!$B$2:$B$31,C533)&gt;0,"フィリピン祝日",IF(COUNTIF(祝日!$B$34:$B$63,C533)&gt;0,"日本の祝日",IF(COUNTIF(祝日!$B$66:$B$75,C533)&gt;0,"弊社休業日",IF(C533="","",TEXT(C533,"aaaa")))))</f>
        <v/>
      </c>
      <c r="C533" s="61"/>
      <c r="D533" s="52"/>
      <c r="E533" s="52"/>
      <c r="F533" s="53" t="str">
        <f t="shared" si="8"/>
        <v/>
      </c>
      <c r="G533" s="54"/>
      <c r="H533" s="54"/>
      <c r="I533" s="54"/>
      <c r="J533" s="56"/>
      <c r="K533" s="56"/>
      <c r="L533" s="70"/>
    </row>
    <row r="534" spans="1:12">
      <c r="A534" s="47"/>
      <c r="B534" s="49" t="str">
        <f>IF(COUNTIF(祝日!$B$2:$B$31,C534)&gt;0,"フィリピン祝日",IF(COUNTIF(祝日!$B$34:$B$63,C534)&gt;0,"日本の祝日",IF(COUNTIF(祝日!$B$66:$B$75,C534)&gt;0,"弊社休業日",IF(C534="","",TEXT(C534,"aaaa")))))</f>
        <v/>
      </c>
      <c r="C534" s="61"/>
      <c r="D534" s="52"/>
      <c r="E534" s="52"/>
      <c r="F534" s="53" t="str">
        <f t="shared" si="8"/>
        <v/>
      </c>
      <c r="G534" s="54"/>
      <c r="H534" s="54"/>
      <c r="I534" s="54"/>
      <c r="J534" s="56"/>
      <c r="K534" s="56"/>
      <c r="L534" s="70"/>
    </row>
    <row r="535" spans="1:12">
      <c r="A535" s="47"/>
      <c r="B535" s="49" t="str">
        <f>IF(COUNTIF(祝日!$B$2:$B$31,C535)&gt;0,"フィリピン祝日",IF(COUNTIF(祝日!$B$34:$B$63,C535)&gt;0,"日本の祝日",IF(COUNTIF(祝日!$B$66:$B$75,C535)&gt;0,"弊社休業日",IF(C535="","",TEXT(C535,"aaaa")))))</f>
        <v/>
      </c>
      <c r="C535" s="61"/>
      <c r="D535" s="52"/>
      <c r="E535" s="52"/>
      <c r="F535" s="53" t="str">
        <f t="shared" si="8"/>
        <v/>
      </c>
      <c r="G535" s="54"/>
      <c r="H535" s="54"/>
      <c r="I535" s="54"/>
      <c r="J535" s="56"/>
      <c r="K535" s="56"/>
      <c r="L535" s="70"/>
    </row>
    <row r="536" spans="1:12">
      <c r="A536" s="47"/>
      <c r="B536" s="49" t="str">
        <f>IF(COUNTIF(祝日!$B$2:$B$31,C536)&gt;0,"フィリピン祝日",IF(COUNTIF(祝日!$B$34:$B$63,C536)&gt;0,"日本の祝日",IF(COUNTIF(祝日!$B$66:$B$75,C536)&gt;0,"弊社休業日",IF(C536="","",TEXT(C536,"aaaa")))))</f>
        <v/>
      </c>
      <c r="C536" s="61"/>
      <c r="D536" s="52"/>
      <c r="E536" s="52"/>
      <c r="F536" s="53" t="str">
        <f t="shared" si="8"/>
        <v/>
      </c>
      <c r="G536" s="54"/>
      <c r="H536" s="54"/>
      <c r="I536" s="54"/>
      <c r="J536" s="56"/>
      <c r="K536" s="56"/>
      <c r="L536" s="70"/>
    </row>
    <row r="537" spans="1:12">
      <c r="A537" s="47"/>
      <c r="B537" s="49" t="str">
        <f>IF(COUNTIF(祝日!$B$2:$B$31,C537)&gt;0,"フィリピン祝日",IF(COUNTIF(祝日!$B$34:$B$63,C537)&gt;0,"日本の祝日",IF(COUNTIF(祝日!$B$66:$B$75,C537)&gt;0,"弊社休業日",IF(C537="","",TEXT(C537,"aaaa")))))</f>
        <v/>
      </c>
      <c r="C537" s="61"/>
      <c r="D537" s="52"/>
      <c r="E537" s="52"/>
      <c r="F537" s="53" t="str">
        <f t="shared" si="8"/>
        <v/>
      </c>
      <c r="G537" s="54"/>
      <c r="H537" s="54"/>
      <c r="I537" s="54"/>
      <c r="J537" s="56"/>
      <c r="K537" s="56"/>
      <c r="L537" s="70"/>
    </row>
    <row r="538" spans="1:12">
      <c r="A538" s="47"/>
      <c r="B538" s="49" t="str">
        <f>IF(COUNTIF(祝日!$B$2:$B$31,C538)&gt;0,"フィリピン祝日",IF(COUNTIF(祝日!$B$34:$B$63,C538)&gt;0,"日本の祝日",IF(COUNTIF(祝日!$B$66:$B$75,C538)&gt;0,"弊社休業日",IF(C538="","",TEXT(C538,"aaaa")))))</f>
        <v/>
      </c>
      <c r="C538" s="61"/>
      <c r="D538" s="52"/>
      <c r="E538" s="52"/>
      <c r="F538" s="53" t="str">
        <f t="shared" si="8"/>
        <v/>
      </c>
      <c r="G538" s="54"/>
      <c r="H538" s="54"/>
      <c r="I538" s="54"/>
      <c r="J538" s="56"/>
      <c r="K538" s="56"/>
      <c r="L538" s="70"/>
    </row>
    <row r="539" spans="1:12">
      <c r="A539" s="47"/>
      <c r="B539" s="49" t="str">
        <f>IF(COUNTIF(祝日!$B$2:$B$31,C539)&gt;0,"フィリピン祝日",IF(COUNTIF(祝日!$B$34:$B$63,C539)&gt;0,"日本の祝日",IF(COUNTIF(祝日!$B$66:$B$75,C539)&gt;0,"弊社休業日",IF(C539="","",TEXT(C539,"aaaa")))))</f>
        <v/>
      </c>
      <c r="C539" s="61"/>
      <c r="D539" s="52"/>
      <c r="E539" s="52"/>
      <c r="F539" s="53" t="str">
        <f t="shared" si="8"/>
        <v/>
      </c>
      <c r="G539" s="54"/>
      <c r="H539" s="54"/>
      <c r="I539" s="54"/>
      <c r="J539" s="56"/>
      <c r="K539" s="56"/>
      <c r="L539" s="70"/>
    </row>
    <row r="540" spans="1:12">
      <c r="A540" s="47"/>
      <c r="B540" s="49" t="str">
        <f>IF(COUNTIF(祝日!$B$2:$B$31,C540)&gt;0,"フィリピン祝日",IF(COUNTIF(祝日!$B$34:$B$63,C540)&gt;0,"日本の祝日",IF(COUNTIF(祝日!$B$66:$B$75,C540)&gt;0,"弊社休業日",IF(C540="","",TEXT(C540,"aaaa")))))</f>
        <v/>
      </c>
      <c r="C540" s="61"/>
      <c r="D540" s="52"/>
      <c r="E540" s="52"/>
      <c r="F540" s="53" t="str">
        <f t="shared" si="8"/>
        <v/>
      </c>
      <c r="G540" s="54"/>
      <c r="H540" s="54"/>
      <c r="I540" s="54"/>
      <c r="J540" s="56"/>
      <c r="K540" s="56"/>
      <c r="L540" s="70"/>
    </row>
    <row r="541" spans="1:12">
      <c r="A541" s="47"/>
      <c r="B541" s="49" t="str">
        <f>IF(COUNTIF(祝日!$B$2:$B$31,C541)&gt;0,"フィリピン祝日",IF(COUNTIF(祝日!$B$34:$B$63,C541)&gt;0,"日本の祝日",IF(COUNTIF(祝日!$B$66:$B$75,C541)&gt;0,"弊社休業日",IF(C541="","",TEXT(C541,"aaaa")))))</f>
        <v/>
      </c>
      <c r="C541" s="61"/>
      <c r="D541" s="52"/>
      <c r="E541" s="52"/>
      <c r="F541" s="53" t="str">
        <f t="shared" si="8"/>
        <v/>
      </c>
      <c r="G541" s="54"/>
      <c r="H541" s="54"/>
      <c r="I541" s="54"/>
      <c r="J541" s="56"/>
      <c r="K541" s="56"/>
      <c r="L541" s="70"/>
    </row>
    <row r="542" spans="1:12">
      <c r="A542" s="47"/>
      <c r="B542" s="49" t="str">
        <f>IF(COUNTIF(祝日!$B$2:$B$31,C542)&gt;0,"フィリピン祝日",IF(COUNTIF(祝日!$B$34:$B$63,C542)&gt;0,"日本の祝日",IF(COUNTIF(祝日!$B$66:$B$75,C542)&gt;0,"弊社休業日",IF(C542="","",TEXT(C542,"aaaa")))))</f>
        <v/>
      </c>
      <c r="C542" s="61"/>
      <c r="D542" s="52"/>
      <c r="E542" s="52"/>
      <c r="F542" s="53" t="str">
        <f t="shared" si="8"/>
        <v/>
      </c>
      <c r="G542" s="54"/>
      <c r="H542" s="54"/>
      <c r="I542" s="54"/>
      <c r="J542" s="56"/>
      <c r="K542" s="56"/>
      <c r="L542" s="70"/>
    </row>
    <row r="543" spans="1:12">
      <c r="A543" s="47"/>
      <c r="B543" s="49" t="str">
        <f>IF(COUNTIF(祝日!$B$2:$B$31,C543)&gt;0,"フィリピン祝日",IF(COUNTIF(祝日!$B$34:$B$63,C543)&gt;0,"日本の祝日",IF(COUNTIF(祝日!$B$66:$B$75,C543)&gt;0,"弊社休業日",IF(C543="","",TEXT(C543,"aaaa")))))</f>
        <v/>
      </c>
      <c r="C543" s="61"/>
      <c r="D543" s="52"/>
      <c r="E543" s="52"/>
      <c r="F543" s="53" t="str">
        <f t="shared" si="8"/>
        <v/>
      </c>
      <c r="G543" s="54"/>
      <c r="H543" s="54"/>
      <c r="I543" s="54"/>
      <c r="J543" s="56"/>
      <c r="K543" s="56"/>
      <c r="L543" s="70"/>
    </row>
    <row r="544" spans="1:12">
      <c r="A544" s="47"/>
      <c r="B544" s="49" t="str">
        <f>IF(COUNTIF(祝日!$B$2:$B$31,C544)&gt;0,"フィリピン祝日",IF(COUNTIF(祝日!$B$34:$B$63,C544)&gt;0,"日本の祝日",IF(COUNTIF(祝日!$B$66:$B$75,C544)&gt;0,"弊社休業日",IF(C544="","",TEXT(C544,"aaaa")))))</f>
        <v/>
      </c>
      <c r="C544" s="61"/>
      <c r="D544" s="52"/>
      <c r="E544" s="52"/>
      <c r="F544" s="53" t="str">
        <f t="shared" si="8"/>
        <v/>
      </c>
      <c r="G544" s="54"/>
      <c r="H544" s="54"/>
      <c r="I544" s="54"/>
      <c r="J544" s="56"/>
      <c r="K544" s="56"/>
      <c r="L544" s="70"/>
    </row>
    <row r="545" spans="1:12">
      <c r="A545" s="47"/>
      <c r="B545" s="49" t="str">
        <f>IF(COUNTIF(祝日!$B$2:$B$31,C545)&gt;0,"フィリピン祝日",IF(COUNTIF(祝日!$B$34:$B$63,C545)&gt;0,"日本の祝日",IF(COUNTIF(祝日!$B$66:$B$75,C545)&gt;0,"弊社休業日",IF(C545="","",TEXT(C545,"aaaa")))))</f>
        <v/>
      </c>
      <c r="C545" s="61"/>
      <c r="D545" s="52"/>
      <c r="E545" s="52"/>
      <c r="F545" s="53" t="str">
        <f t="shared" si="8"/>
        <v/>
      </c>
      <c r="G545" s="54"/>
      <c r="H545" s="54"/>
      <c r="I545" s="54"/>
      <c r="J545" s="56"/>
      <c r="K545" s="56"/>
      <c r="L545" s="70"/>
    </row>
    <row r="546" spans="1:12">
      <c r="A546" s="47"/>
      <c r="B546" s="49" t="str">
        <f>IF(COUNTIF(祝日!$B$2:$B$31,C546)&gt;0,"フィリピン祝日",IF(COUNTIF(祝日!$B$34:$B$63,C546)&gt;0,"日本の祝日",IF(COUNTIF(祝日!$B$66:$B$75,C546)&gt;0,"弊社休業日",IF(C546="","",TEXT(C546,"aaaa")))))</f>
        <v/>
      </c>
      <c r="C546" s="61"/>
      <c r="D546" s="52"/>
      <c r="E546" s="52"/>
      <c r="F546" s="53" t="str">
        <f t="shared" si="8"/>
        <v/>
      </c>
      <c r="G546" s="54"/>
      <c r="H546" s="54"/>
      <c r="I546" s="54"/>
      <c r="J546" s="56"/>
      <c r="K546" s="56"/>
      <c r="L546" s="70"/>
    </row>
    <row r="547" spans="1:12">
      <c r="A547" s="47"/>
      <c r="B547" s="49" t="str">
        <f>IF(COUNTIF(祝日!$B$2:$B$31,C547)&gt;0,"フィリピン祝日",IF(COUNTIF(祝日!$B$34:$B$63,C547)&gt;0,"日本の祝日",IF(COUNTIF(祝日!$B$66:$B$75,C547)&gt;0,"弊社休業日",IF(C547="","",TEXT(C547,"aaaa")))))</f>
        <v/>
      </c>
      <c r="C547" s="61"/>
      <c r="D547" s="52"/>
      <c r="E547" s="52"/>
      <c r="F547" s="53" t="str">
        <f t="shared" si="8"/>
        <v/>
      </c>
      <c r="G547" s="54"/>
      <c r="H547" s="54"/>
      <c r="I547" s="54"/>
      <c r="J547" s="56"/>
      <c r="K547" s="56"/>
      <c r="L547" s="70"/>
    </row>
    <row r="548" spans="1:12">
      <c r="A548" s="47"/>
      <c r="B548" s="49" t="str">
        <f>IF(COUNTIF(祝日!$B$2:$B$31,C548)&gt;0,"フィリピン祝日",IF(COUNTIF(祝日!$B$34:$B$63,C548)&gt;0,"日本の祝日",IF(COUNTIF(祝日!$B$66:$B$75,C548)&gt;0,"弊社休業日",IF(C548="","",TEXT(C548,"aaaa")))))</f>
        <v/>
      </c>
      <c r="C548" s="61"/>
      <c r="D548" s="52"/>
      <c r="E548" s="52"/>
      <c r="F548" s="53" t="str">
        <f t="shared" si="8"/>
        <v/>
      </c>
      <c r="G548" s="54"/>
      <c r="H548" s="54"/>
      <c r="I548" s="54"/>
      <c r="J548" s="56"/>
      <c r="K548" s="56"/>
      <c r="L548" s="70"/>
    </row>
    <row r="549" spans="1:12">
      <c r="A549" s="47"/>
      <c r="B549" s="49" t="str">
        <f>IF(COUNTIF(祝日!$B$2:$B$31,C549)&gt;0,"フィリピン祝日",IF(COUNTIF(祝日!$B$34:$B$63,C549)&gt;0,"日本の祝日",IF(COUNTIF(祝日!$B$66:$B$75,C549)&gt;0,"弊社休業日",IF(C549="","",TEXT(C549,"aaaa")))))</f>
        <v/>
      </c>
      <c r="C549" s="61"/>
      <c r="D549" s="52"/>
      <c r="E549" s="52"/>
      <c r="F549" s="53" t="str">
        <f t="shared" si="8"/>
        <v/>
      </c>
      <c r="G549" s="54"/>
      <c r="H549" s="54"/>
      <c r="I549" s="54"/>
      <c r="J549" s="56"/>
      <c r="K549" s="56"/>
      <c r="L549" s="70"/>
    </row>
    <row r="550" spans="1:12">
      <c r="A550" s="47"/>
      <c r="B550" s="49" t="str">
        <f>IF(COUNTIF(祝日!$B$2:$B$31,C550)&gt;0,"フィリピン祝日",IF(COUNTIF(祝日!$B$34:$B$63,C550)&gt;0,"日本の祝日",IF(COUNTIF(祝日!$B$66:$B$75,C550)&gt;0,"弊社休業日",IF(C550="","",TEXT(C550,"aaaa")))))</f>
        <v/>
      </c>
      <c r="C550" s="61"/>
      <c r="D550" s="52"/>
      <c r="E550" s="52"/>
      <c r="F550" s="53" t="str">
        <f t="shared" si="8"/>
        <v/>
      </c>
      <c r="G550" s="54"/>
      <c r="H550" s="54"/>
      <c r="I550" s="54"/>
      <c r="J550" s="56"/>
      <c r="K550" s="56"/>
      <c r="L550" s="70"/>
    </row>
    <row r="551" spans="1:12">
      <c r="A551" s="47"/>
      <c r="B551" s="49" t="str">
        <f>IF(COUNTIF(祝日!$B$2:$B$31,C551)&gt;0,"フィリピン祝日",IF(COUNTIF(祝日!$B$34:$B$63,C551)&gt;0,"日本の祝日",IF(COUNTIF(祝日!$B$66:$B$75,C551)&gt;0,"弊社休業日",IF(C551="","",TEXT(C551,"aaaa")))))</f>
        <v/>
      </c>
      <c r="C551" s="61"/>
      <c r="D551" s="52"/>
      <c r="E551" s="52"/>
      <c r="F551" s="53" t="str">
        <f t="shared" si="8"/>
        <v/>
      </c>
      <c r="G551" s="54"/>
      <c r="H551" s="54"/>
      <c r="I551" s="54"/>
      <c r="J551" s="56"/>
      <c r="K551" s="56"/>
      <c r="L551" s="70"/>
    </row>
    <row r="552" spans="1:12">
      <c r="A552" s="47"/>
      <c r="B552" s="49" t="str">
        <f>IF(COUNTIF(祝日!$B$2:$B$31,C552)&gt;0,"フィリピン祝日",IF(COUNTIF(祝日!$B$34:$B$63,C552)&gt;0,"日本の祝日",IF(COUNTIF(祝日!$B$66:$B$75,C552)&gt;0,"弊社休業日",IF(C552="","",TEXT(C552,"aaaa")))))</f>
        <v/>
      </c>
      <c r="C552" s="61"/>
      <c r="D552" s="52"/>
      <c r="E552" s="52"/>
      <c r="F552" s="53" t="str">
        <f t="shared" si="8"/>
        <v/>
      </c>
      <c r="G552" s="54"/>
      <c r="H552" s="54"/>
      <c r="I552" s="54"/>
      <c r="J552" s="56"/>
      <c r="K552" s="56"/>
      <c r="L552" s="70"/>
    </row>
    <row r="553" spans="1:12">
      <c r="A553" s="47"/>
      <c r="B553" s="49" t="str">
        <f>IF(COUNTIF(祝日!$B$2:$B$31,C553)&gt;0,"フィリピン祝日",IF(COUNTIF(祝日!$B$34:$B$63,C553)&gt;0,"日本の祝日",IF(COUNTIF(祝日!$B$66:$B$75,C553)&gt;0,"弊社休業日",IF(C553="","",TEXT(C553,"aaaa")))))</f>
        <v/>
      </c>
      <c r="C553" s="61"/>
      <c r="D553" s="52"/>
      <c r="E553" s="52"/>
      <c r="F553" s="53" t="str">
        <f t="shared" si="8"/>
        <v/>
      </c>
      <c r="G553" s="54"/>
      <c r="H553" s="54"/>
      <c r="I553" s="54"/>
      <c r="J553" s="56"/>
      <c r="K553" s="56"/>
      <c r="L553" s="70"/>
    </row>
    <row r="554" spans="1:12">
      <c r="A554" s="47"/>
      <c r="B554" s="49" t="str">
        <f>IF(COUNTIF(祝日!$B$2:$B$31,C554)&gt;0,"フィリピン祝日",IF(COUNTIF(祝日!$B$34:$B$63,C554)&gt;0,"日本の祝日",IF(COUNTIF(祝日!$B$66:$B$75,C554)&gt;0,"弊社休業日",IF(C554="","",TEXT(C554,"aaaa")))))</f>
        <v/>
      </c>
      <c r="C554" s="61"/>
      <c r="D554" s="52"/>
      <c r="E554" s="52"/>
      <c r="F554" s="53" t="str">
        <f t="shared" si="8"/>
        <v/>
      </c>
      <c r="G554" s="54"/>
      <c r="H554" s="54"/>
      <c r="I554" s="54"/>
      <c r="J554" s="56"/>
      <c r="K554" s="56"/>
      <c r="L554" s="70"/>
    </row>
    <row r="555" spans="1:12">
      <c r="A555" s="47"/>
      <c r="B555" s="49" t="str">
        <f>IF(COUNTIF(祝日!$B$2:$B$31,C555)&gt;0,"フィリピン祝日",IF(COUNTIF(祝日!$B$34:$B$63,C555)&gt;0,"日本の祝日",IF(COUNTIF(祝日!$B$66:$B$75,C555)&gt;0,"弊社休業日",IF(C555="","",TEXT(C555,"aaaa")))))</f>
        <v/>
      </c>
      <c r="C555" s="61"/>
      <c r="D555" s="52"/>
      <c r="E555" s="52"/>
      <c r="F555" s="53" t="str">
        <f t="shared" si="8"/>
        <v/>
      </c>
      <c r="G555" s="54"/>
      <c r="H555" s="54"/>
      <c r="I555" s="54"/>
      <c r="J555" s="56"/>
      <c r="K555" s="56"/>
      <c r="L555" s="70"/>
    </row>
    <row r="556" spans="1:12">
      <c r="A556" s="47"/>
      <c r="B556" s="49" t="str">
        <f>IF(COUNTIF(祝日!$B$2:$B$31,C556)&gt;0,"フィリピン祝日",IF(COUNTIF(祝日!$B$34:$B$63,C556)&gt;0,"日本の祝日",IF(COUNTIF(祝日!$B$66:$B$75,C556)&gt;0,"弊社休業日",IF(C556="","",TEXT(C556,"aaaa")))))</f>
        <v/>
      </c>
      <c r="C556" s="61"/>
      <c r="D556" s="52"/>
      <c r="E556" s="52"/>
      <c r="F556" s="53" t="str">
        <f t="shared" si="8"/>
        <v/>
      </c>
      <c r="G556" s="54"/>
      <c r="H556" s="54"/>
      <c r="I556" s="54"/>
      <c r="J556" s="56"/>
      <c r="K556" s="56"/>
      <c r="L556" s="70"/>
    </row>
    <row r="557" spans="1:12">
      <c r="A557" s="47"/>
      <c r="B557" s="49" t="str">
        <f>IF(COUNTIF(祝日!$B$2:$B$31,C557)&gt;0,"フィリピン祝日",IF(COUNTIF(祝日!$B$34:$B$63,C557)&gt;0,"日本の祝日",IF(COUNTIF(祝日!$B$66:$B$75,C557)&gt;0,"弊社休業日",IF(C557="","",TEXT(C557,"aaaa")))))</f>
        <v/>
      </c>
      <c r="C557" s="61"/>
      <c r="D557" s="52"/>
      <c r="E557" s="52"/>
      <c r="F557" s="53" t="str">
        <f t="shared" si="8"/>
        <v/>
      </c>
      <c r="G557" s="54"/>
      <c r="H557" s="54"/>
      <c r="I557" s="54"/>
      <c r="J557" s="56"/>
      <c r="K557" s="56"/>
      <c r="L557" s="70"/>
    </row>
    <row r="558" spans="1:12">
      <c r="A558" s="47"/>
      <c r="B558" s="49" t="str">
        <f>IF(COUNTIF(祝日!$B$2:$B$31,C558)&gt;0,"フィリピン祝日",IF(COUNTIF(祝日!$B$34:$B$63,C558)&gt;0,"日本の祝日",IF(COUNTIF(祝日!$B$66:$B$75,C558)&gt;0,"弊社休業日",IF(C558="","",TEXT(C558,"aaaa")))))</f>
        <v/>
      </c>
      <c r="C558" s="61"/>
      <c r="D558" s="52"/>
      <c r="E558" s="52"/>
      <c r="F558" s="53" t="str">
        <f t="shared" si="8"/>
        <v/>
      </c>
      <c r="G558" s="54"/>
      <c r="H558" s="54"/>
      <c r="I558" s="54"/>
      <c r="J558" s="56"/>
      <c r="K558" s="56"/>
      <c r="L558" s="70"/>
    </row>
    <row r="559" spans="1:12">
      <c r="A559" s="47"/>
      <c r="B559" s="49" t="str">
        <f>IF(COUNTIF(祝日!$B$2:$B$31,C559)&gt;0,"フィリピン祝日",IF(COUNTIF(祝日!$B$34:$B$63,C559)&gt;0,"日本の祝日",IF(COUNTIF(祝日!$B$66:$B$75,C559)&gt;0,"弊社休業日",IF(C559="","",TEXT(C559,"aaaa")))))</f>
        <v/>
      </c>
      <c r="C559" s="61"/>
      <c r="D559" s="52"/>
      <c r="E559" s="52"/>
      <c r="F559" s="53" t="str">
        <f t="shared" si="8"/>
        <v/>
      </c>
      <c r="G559" s="54"/>
      <c r="H559" s="54"/>
      <c r="I559" s="54"/>
      <c r="J559" s="56"/>
      <c r="K559" s="56"/>
      <c r="L559" s="70"/>
    </row>
    <row r="560" spans="1:12">
      <c r="A560" s="47"/>
      <c r="B560" s="49" t="str">
        <f>IF(COUNTIF(祝日!$B$2:$B$31,C560)&gt;0,"フィリピン祝日",IF(COUNTIF(祝日!$B$34:$B$63,C560)&gt;0,"日本の祝日",IF(COUNTIF(祝日!$B$66:$B$75,C560)&gt;0,"弊社休業日",IF(C560="","",TEXT(C560,"aaaa")))))</f>
        <v/>
      </c>
      <c r="C560" s="61"/>
      <c r="D560" s="52"/>
      <c r="E560" s="52"/>
      <c r="F560" s="53" t="str">
        <f t="shared" si="8"/>
        <v/>
      </c>
      <c r="G560" s="54"/>
      <c r="H560" s="54"/>
      <c r="I560" s="54"/>
      <c r="J560" s="56"/>
      <c r="K560" s="56"/>
      <c r="L560" s="70"/>
    </row>
    <row r="561" spans="1:12">
      <c r="A561" s="47"/>
      <c r="B561" s="49" t="str">
        <f>IF(COUNTIF(祝日!$B$2:$B$31,C561)&gt;0,"フィリピン祝日",IF(COUNTIF(祝日!$B$34:$B$63,C561)&gt;0,"日本の祝日",IF(COUNTIF(祝日!$B$66:$B$75,C561)&gt;0,"弊社休業日",IF(C561="","",TEXT(C561,"aaaa")))))</f>
        <v/>
      </c>
      <c r="C561" s="61"/>
      <c r="D561" s="52"/>
      <c r="E561" s="52"/>
      <c r="F561" s="53" t="str">
        <f t="shared" si="8"/>
        <v/>
      </c>
      <c r="G561" s="54"/>
      <c r="H561" s="54"/>
      <c r="I561" s="54"/>
      <c r="J561" s="56"/>
      <c r="K561" s="56"/>
      <c r="L561" s="70"/>
    </row>
    <row r="562" spans="1:12">
      <c r="A562" s="47"/>
      <c r="B562" s="49" t="str">
        <f>IF(COUNTIF(祝日!$B$2:$B$31,C562)&gt;0,"フィリピン祝日",IF(COUNTIF(祝日!$B$34:$B$63,C562)&gt;0,"日本の祝日",IF(COUNTIF(祝日!$B$66:$B$75,C562)&gt;0,"弊社休業日",IF(C562="","",TEXT(C562,"aaaa")))))</f>
        <v/>
      </c>
      <c r="C562" s="61"/>
      <c r="D562" s="52"/>
      <c r="E562" s="52"/>
      <c r="F562" s="53" t="str">
        <f t="shared" si="8"/>
        <v/>
      </c>
      <c r="G562" s="54"/>
      <c r="H562" s="54"/>
      <c r="I562" s="54"/>
      <c r="J562" s="56"/>
      <c r="K562" s="56"/>
      <c r="L562" s="70"/>
    </row>
    <row r="563" spans="1:12">
      <c r="A563" s="47"/>
      <c r="B563" s="49" t="str">
        <f>IF(COUNTIF(祝日!$B$2:$B$31,C563)&gt;0,"フィリピン祝日",IF(COUNTIF(祝日!$B$34:$B$63,C563)&gt;0,"日本の祝日",IF(COUNTIF(祝日!$B$66:$B$75,C563)&gt;0,"弊社休業日",IF(C563="","",TEXT(C563,"aaaa")))))</f>
        <v/>
      </c>
      <c r="C563" s="61"/>
      <c r="D563" s="52"/>
      <c r="E563" s="52"/>
      <c r="F563" s="53" t="str">
        <f t="shared" si="8"/>
        <v/>
      </c>
      <c r="G563" s="54"/>
      <c r="H563" s="54"/>
      <c r="I563" s="54"/>
      <c r="J563" s="56"/>
      <c r="K563" s="56"/>
      <c r="L563" s="70"/>
    </row>
    <row r="564" spans="1:12">
      <c r="A564" s="47"/>
      <c r="B564" s="49" t="str">
        <f>IF(COUNTIF(祝日!$B$2:$B$31,C564)&gt;0,"フィリピン祝日",IF(COUNTIF(祝日!$B$34:$B$63,C564)&gt;0,"日本の祝日",IF(COUNTIF(祝日!$B$66:$B$75,C564)&gt;0,"弊社休業日",IF(C564="","",TEXT(C564,"aaaa")))))</f>
        <v/>
      </c>
      <c r="C564" s="61"/>
      <c r="D564" s="52"/>
      <c r="E564" s="52"/>
      <c r="F564" s="53" t="str">
        <f t="shared" si="8"/>
        <v/>
      </c>
      <c r="G564" s="54"/>
      <c r="H564" s="54"/>
      <c r="I564" s="54"/>
      <c r="J564" s="56"/>
      <c r="K564" s="56"/>
      <c r="L564" s="70"/>
    </row>
    <row r="565" spans="1:12">
      <c r="A565" s="47"/>
      <c r="B565" s="49" t="str">
        <f>IF(COUNTIF(祝日!$B$2:$B$31,C565)&gt;0,"フィリピン祝日",IF(COUNTIF(祝日!$B$34:$B$63,C565)&gt;0,"日本の祝日",IF(COUNTIF(祝日!$B$66:$B$75,C565)&gt;0,"弊社休業日",IF(C565="","",TEXT(C565,"aaaa")))))</f>
        <v/>
      </c>
      <c r="C565" s="61"/>
      <c r="D565" s="52"/>
      <c r="E565" s="52"/>
      <c r="F565" s="53" t="str">
        <f t="shared" si="8"/>
        <v/>
      </c>
      <c r="G565" s="54"/>
      <c r="H565" s="54"/>
      <c r="I565" s="54"/>
      <c r="J565" s="56"/>
      <c r="K565" s="56"/>
      <c r="L565" s="70"/>
    </row>
    <row r="566" spans="1:12">
      <c r="A566" s="47"/>
      <c r="B566" s="49" t="str">
        <f>IF(COUNTIF(祝日!$B$2:$B$31,C566)&gt;0,"フィリピン祝日",IF(COUNTIF(祝日!$B$34:$B$63,C566)&gt;0,"日本の祝日",IF(COUNTIF(祝日!$B$66:$B$75,C566)&gt;0,"弊社休業日",IF(C566="","",TEXT(C566,"aaaa")))))</f>
        <v/>
      </c>
      <c r="C566" s="61"/>
      <c r="D566" s="52"/>
      <c r="E566" s="52"/>
      <c r="F566" s="53" t="str">
        <f t="shared" si="8"/>
        <v/>
      </c>
      <c r="G566" s="54"/>
      <c r="H566" s="54"/>
      <c r="I566" s="54"/>
      <c r="J566" s="56"/>
      <c r="K566" s="56"/>
      <c r="L566" s="70"/>
    </row>
    <row r="567" spans="1:12">
      <c r="A567" s="47"/>
      <c r="B567" s="49" t="str">
        <f>IF(COUNTIF(祝日!$B$2:$B$31,C567)&gt;0,"フィリピン祝日",IF(COUNTIF(祝日!$B$34:$B$63,C567)&gt;0,"日本の祝日",IF(COUNTIF(祝日!$B$66:$B$75,C567)&gt;0,"弊社休業日",IF(C567="","",TEXT(C567,"aaaa")))))</f>
        <v/>
      </c>
      <c r="C567" s="61"/>
      <c r="D567" s="52"/>
      <c r="E567" s="52"/>
      <c r="F567" s="53" t="str">
        <f t="shared" si="8"/>
        <v/>
      </c>
      <c r="G567" s="54"/>
      <c r="H567" s="54"/>
      <c r="I567" s="54"/>
      <c r="J567" s="56"/>
      <c r="K567" s="56"/>
      <c r="L567" s="70"/>
    </row>
    <row r="568" spans="1:12">
      <c r="A568" s="47"/>
      <c r="B568" s="49" t="str">
        <f>IF(COUNTIF(祝日!$B$2:$B$31,C568)&gt;0,"フィリピン祝日",IF(COUNTIF(祝日!$B$34:$B$63,C568)&gt;0,"日本の祝日",IF(COUNTIF(祝日!$B$66:$B$75,C568)&gt;0,"弊社休業日",IF(C568="","",TEXT(C568,"aaaa")))))</f>
        <v/>
      </c>
      <c r="C568" s="61"/>
      <c r="D568" s="52"/>
      <c r="E568" s="52"/>
      <c r="F568" s="53" t="str">
        <f t="shared" si="8"/>
        <v/>
      </c>
      <c r="G568" s="54"/>
      <c r="H568" s="54"/>
      <c r="I568" s="54"/>
      <c r="J568" s="56"/>
      <c r="K568" s="56"/>
      <c r="L568" s="70"/>
    </row>
    <row r="569" spans="1:12">
      <c r="A569" s="47"/>
      <c r="B569" s="49" t="str">
        <f>IF(COUNTIF(祝日!$B$2:$B$31,C569)&gt;0,"フィリピン祝日",IF(COUNTIF(祝日!$B$34:$B$63,C569)&gt;0,"日本の祝日",IF(COUNTIF(祝日!$B$66:$B$75,C569)&gt;0,"弊社休業日",IF(C569="","",TEXT(C569,"aaaa")))))</f>
        <v/>
      </c>
      <c r="C569" s="61"/>
      <c r="D569" s="52"/>
      <c r="E569" s="52"/>
      <c r="F569" s="53" t="str">
        <f t="shared" si="8"/>
        <v/>
      </c>
      <c r="G569" s="54"/>
      <c r="H569" s="54"/>
      <c r="I569" s="54"/>
      <c r="J569" s="56"/>
      <c r="K569" s="56"/>
      <c r="L569" s="70"/>
    </row>
    <row r="570" spans="1:12">
      <c r="A570" s="47"/>
      <c r="B570" s="49" t="str">
        <f>IF(COUNTIF(祝日!$B$2:$B$31,C570)&gt;0,"フィリピン祝日",IF(COUNTIF(祝日!$B$34:$B$63,C570)&gt;0,"日本の祝日",IF(COUNTIF(祝日!$B$66:$B$75,C570)&gt;0,"弊社休業日",IF(C570="","",TEXT(C570,"aaaa")))))</f>
        <v/>
      </c>
      <c r="C570" s="61"/>
      <c r="D570" s="52"/>
      <c r="E570" s="52"/>
      <c r="F570" s="53" t="str">
        <f t="shared" si="8"/>
        <v/>
      </c>
      <c r="G570" s="54"/>
      <c r="H570" s="54"/>
      <c r="I570" s="54"/>
      <c r="J570" s="56"/>
      <c r="K570" s="56"/>
      <c r="L570" s="70"/>
    </row>
    <row r="571" spans="1:12">
      <c r="A571" s="47"/>
      <c r="B571" s="49" t="str">
        <f>IF(COUNTIF(祝日!$B$2:$B$31,C571)&gt;0,"フィリピン祝日",IF(COUNTIF(祝日!$B$34:$B$63,C571)&gt;0,"日本の祝日",IF(COUNTIF(祝日!$B$66:$B$75,C571)&gt;0,"弊社休業日",IF(C571="","",TEXT(C571,"aaaa")))))</f>
        <v/>
      </c>
      <c r="C571" s="61"/>
      <c r="D571" s="52"/>
      <c r="E571" s="52"/>
      <c r="F571" s="53" t="str">
        <f t="shared" si="8"/>
        <v/>
      </c>
      <c r="G571" s="54"/>
      <c r="H571" s="54"/>
      <c r="I571" s="54"/>
      <c r="J571" s="56"/>
      <c r="K571" s="56"/>
      <c r="L571" s="70"/>
    </row>
    <row r="572" spans="1:12">
      <c r="A572" s="47"/>
      <c r="B572" s="49" t="str">
        <f>IF(COUNTIF(祝日!$B$2:$B$31,C572)&gt;0,"フィリピン祝日",IF(COUNTIF(祝日!$B$34:$B$63,C572)&gt;0,"日本の祝日",IF(COUNTIF(祝日!$B$66:$B$75,C572)&gt;0,"弊社休業日",IF(C572="","",TEXT(C572,"aaaa")))))</f>
        <v/>
      </c>
      <c r="C572" s="61"/>
      <c r="D572" s="52"/>
      <c r="E572" s="52"/>
      <c r="F572" s="53" t="str">
        <f t="shared" si="8"/>
        <v/>
      </c>
      <c r="G572" s="54"/>
      <c r="H572" s="54"/>
      <c r="I572" s="54"/>
      <c r="J572" s="56"/>
      <c r="K572" s="56"/>
      <c r="L572" s="70"/>
    </row>
    <row r="573" spans="1:12">
      <c r="A573" s="47"/>
      <c r="B573" s="49" t="str">
        <f>IF(COUNTIF(祝日!$B$2:$B$31,C573)&gt;0,"フィリピン祝日",IF(COUNTIF(祝日!$B$34:$B$63,C573)&gt;0,"日本の祝日",IF(COUNTIF(祝日!$B$66:$B$75,C573)&gt;0,"弊社休業日",IF(C573="","",TEXT(C573,"aaaa")))))</f>
        <v/>
      </c>
      <c r="C573" s="61"/>
      <c r="D573" s="52"/>
      <c r="E573" s="52"/>
      <c r="F573" s="53" t="str">
        <f t="shared" si="8"/>
        <v/>
      </c>
      <c r="G573" s="54"/>
      <c r="H573" s="54"/>
      <c r="I573" s="54"/>
      <c r="J573" s="56"/>
      <c r="K573" s="56"/>
      <c r="L573" s="70"/>
    </row>
    <row r="574" spans="1:12">
      <c r="A574" s="47"/>
      <c r="B574" s="49" t="str">
        <f>IF(COUNTIF(祝日!$B$2:$B$31,C574)&gt;0,"フィリピン祝日",IF(COUNTIF(祝日!$B$34:$B$63,C574)&gt;0,"日本の祝日",IF(COUNTIF(祝日!$B$66:$B$75,C574)&gt;0,"弊社休業日",IF(C574="","",TEXT(C574,"aaaa")))))</f>
        <v/>
      </c>
      <c r="C574" s="61"/>
      <c r="D574" s="52"/>
      <c r="E574" s="52"/>
      <c r="F574" s="53" t="str">
        <f t="shared" si="8"/>
        <v/>
      </c>
      <c r="G574" s="54"/>
      <c r="H574" s="54"/>
      <c r="I574" s="54"/>
      <c r="J574" s="56"/>
      <c r="K574" s="56"/>
      <c r="L574" s="70"/>
    </row>
    <row r="575" spans="1:12">
      <c r="A575" s="47"/>
      <c r="B575" s="49" t="str">
        <f>IF(COUNTIF(祝日!$B$2:$B$31,C575)&gt;0,"フィリピン祝日",IF(COUNTIF(祝日!$B$34:$B$63,C575)&gt;0,"日本の祝日",IF(COUNTIF(祝日!$B$66:$B$75,C575)&gt;0,"弊社休業日",IF(C575="","",TEXT(C575,"aaaa")))))</f>
        <v/>
      </c>
      <c r="C575" s="61"/>
      <c r="D575" s="52"/>
      <c r="E575" s="52"/>
      <c r="F575" s="53" t="str">
        <f t="shared" si="8"/>
        <v/>
      </c>
      <c r="G575" s="54"/>
      <c r="H575" s="54"/>
      <c r="I575" s="54"/>
      <c r="J575" s="56"/>
      <c r="K575" s="56"/>
      <c r="L575" s="70"/>
    </row>
    <row r="576" spans="1:12">
      <c r="A576" s="47"/>
      <c r="B576" s="49" t="str">
        <f>IF(COUNTIF(祝日!$B$2:$B$31,C576)&gt;0,"フィリピン祝日",IF(COUNTIF(祝日!$B$34:$B$63,C576)&gt;0,"日本の祝日",IF(COUNTIF(祝日!$B$66:$B$75,C576)&gt;0,"弊社休業日",IF(C576="","",TEXT(C576,"aaaa")))))</f>
        <v/>
      </c>
      <c r="C576" s="61"/>
      <c r="D576" s="52"/>
      <c r="E576" s="52"/>
      <c r="F576" s="53" t="str">
        <f t="shared" si="8"/>
        <v/>
      </c>
      <c r="G576" s="54"/>
      <c r="H576" s="54"/>
      <c r="I576" s="54"/>
      <c r="J576" s="56"/>
      <c r="K576" s="56"/>
      <c r="L576" s="70"/>
    </row>
    <row r="577" spans="1:12">
      <c r="A577" s="47"/>
      <c r="B577" s="49" t="str">
        <f>IF(COUNTIF(祝日!$B$2:$B$31,C577)&gt;0,"フィリピン祝日",IF(COUNTIF(祝日!$B$34:$B$63,C577)&gt;0,"日本の祝日",IF(COUNTIF(祝日!$B$66:$B$75,C577)&gt;0,"弊社休業日",IF(C577="","",TEXT(C577,"aaaa")))))</f>
        <v/>
      </c>
      <c r="C577" s="61"/>
      <c r="D577" s="52"/>
      <c r="E577" s="52"/>
      <c r="F577" s="53" t="str">
        <f t="shared" si="8"/>
        <v/>
      </c>
      <c r="G577" s="54"/>
      <c r="H577" s="54"/>
      <c r="I577" s="54"/>
      <c r="J577" s="56"/>
      <c r="K577" s="56"/>
      <c r="L577" s="70"/>
    </row>
    <row r="578" spans="1:12">
      <c r="A578" s="47"/>
      <c r="B578" s="49" t="str">
        <f>IF(COUNTIF(祝日!$B$2:$B$31,C578)&gt;0,"フィリピン祝日",IF(COUNTIF(祝日!$B$34:$B$63,C578)&gt;0,"日本の祝日",IF(COUNTIF(祝日!$B$66:$B$75,C578)&gt;0,"弊社休業日",IF(C578="","",TEXT(C578,"aaaa")))))</f>
        <v/>
      </c>
      <c r="C578" s="61"/>
      <c r="D578" s="52"/>
      <c r="E578" s="52"/>
      <c r="F578" s="53" t="str">
        <f t="shared" si="8"/>
        <v/>
      </c>
      <c r="G578" s="54"/>
      <c r="H578" s="54"/>
      <c r="I578" s="54"/>
      <c r="J578" s="56"/>
      <c r="K578" s="56"/>
      <c r="L578" s="70"/>
    </row>
    <row r="579" spans="1:12">
      <c r="A579" s="47"/>
      <c r="B579" s="49" t="str">
        <f>IF(COUNTIF(祝日!$B$2:$B$31,C579)&gt;0,"フィリピン祝日",IF(COUNTIF(祝日!$B$34:$B$63,C579)&gt;0,"日本の祝日",IF(COUNTIF(祝日!$B$66:$B$75,C579)&gt;0,"弊社休業日",IF(C579="","",TEXT(C579,"aaaa")))))</f>
        <v/>
      </c>
      <c r="C579" s="61"/>
      <c r="D579" s="52"/>
      <c r="E579" s="52"/>
      <c r="F579" s="53" t="str">
        <f t="shared" si="8"/>
        <v/>
      </c>
      <c r="G579" s="54"/>
      <c r="H579" s="54"/>
      <c r="I579" s="54"/>
      <c r="J579" s="56"/>
      <c r="K579" s="56"/>
      <c r="L579" s="70"/>
    </row>
    <row r="580" spans="1:12">
      <c r="A580" s="47"/>
      <c r="B580" s="49" t="str">
        <f>IF(COUNTIF(祝日!$B$2:$B$31,C580)&gt;0,"フィリピン祝日",IF(COUNTIF(祝日!$B$34:$B$63,C580)&gt;0,"日本の祝日",IF(COUNTIF(祝日!$B$66:$B$75,C580)&gt;0,"弊社休業日",IF(C580="","",TEXT(C580,"aaaa")))))</f>
        <v/>
      </c>
      <c r="C580" s="61"/>
      <c r="D580" s="52"/>
      <c r="E580" s="52"/>
      <c r="F580" s="53" t="str">
        <f t="shared" si="8"/>
        <v/>
      </c>
      <c r="G580" s="54"/>
      <c r="H580" s="54"/>
      <c r="I580" s="54"/>
      <c r="J580" s="56"/>
      <c r="K580" s="56"/>
      <c r="L580" s="70"/>
    </row>
    <row r="581" spans="1:12">
      <c r="A581" s="47"/>
      <c r="B581" s="49" t="str">
        <f>IF(COUNTIF(祝日!$B$2:$B$31,C581)&gt;0,"フィリピン祝日",IF(COUNTIF(祝日!$B$34:$B$63,C581)&gt;0,"日本の祝日",IF(COUNTIF(祝日!$B$66:$B$75,C581)&gt;0,"弊社休業日",IF(C581="","",TEXT(C581,"aaaa")))))</f>
        <v/>
      </c>
      <c r="C581" s="61"/>
      <c r="D581" s="52"/>
      <c r="E581" s="52"/>
      <c r="F581" s="53" t="str">
        <f t="shared" ref="F581:F644" si="9">IF(AND(D581&lt;&gt;"",E581&lt;&gt;""),E581-D581,"")</f>
        <v/>
      </c>
      <c r="G581" s="54"/>
      <c r="H581" s="54"/>
      <c r="I581" s="54"/>
      <c r="J581" s="56"/>
      <c r="K581" s="56"/>
      <c r="L581" s="70"/>
    </row>
    <row r="582" spans="1:12">
      <c r="A582" s="47"/>
      <c r="B582" s="49" t="str">
        <f>IF(COUNTIF(祝日!$B$2:$B$31,C582)&gt;0,"フィリピン祝日",IF(COUNTIF(祝日!$B$34:$B$63,C582)&gt;0,"日本の祝日",IF(COUNTIF(祝日!$B$66:$B$75,C582)&gt;0,"弊社休業日",IF(C582="","",TEXT(C582,"aaaa")))))</f>
        <v/>
      </c>
      <c r="C582" s="61"/>
      <c r="D582" s="52"/>
      <c r="E582" s="52"/>
      <c r="F582" s="53" t="str">
        <f t="shared" si="9"/>
        <v/>
      </c>
      <c r="G582" s="54"/>
      <c r="H582" s="54"/>
      <c r="I582" s="54"/>
      <c r="J582" s="56"/>
      <c r="K582" s="56"/>
      <c r="L582" s="70"/>
    </row>
    <row r="583" spans="1:12">
      <c r="A583" s="47"/>
      <c r="B583" s="49" t="str">
        <f>IF(COUNTIF(祝日!$B$2:$B$31,C583)&gt;0,"フィリピン祝日",IF(COUNTIF(祝日!$B$34:$B$63,C583)&gt;0,"日本の祝日",IF(COUNTIF(祝日!$B$66:$B$75,C583)&gt;0,"弊社休業日",IF(C583="","",TEXT(C583,"aaaa")))))</f>
        <v/>
      </c>
      <c r="C583" s="61"/>
      <c r="D583" s="52"/>
      <c r="E583" s="52"/>
      <c r="F583" s="53" t="str">
        <f t="shared" si="9"/>
        <v/>
      </c>
      <c r="G583" s="54"/>
      <c r="H583" s="54"/>
      <c r="I583" s="54"/>
      <c r="J583" s="56"/>
      <c r="K583" s="56"/>
      <c r="L583" s="70"/>
    </row>
    <row r="584" spans="1:12">
      <c r="A584" s="47"/>
      <c r="B584" s="49" t="str">
        <f>IF(COUNTIF(祝日!$B$2:$B$31,C584)&gt;0,"フィリピン祝日",IF(COUNTIF(祝日!$B$34:$B$63,C584)&gt;0,"日本の祝日",IF(COUNTIF(祝日!$B$66:$B$75,C584)&gt;0,"弊社休業日",IF(C584="","",TEXT(C584,"aaaa")))))</f>
        <v/>
      </c>
      <c r="C584" s="61"/>
      <c r="D584" s="52"/>
      <c r="E584" s="52"/>
      <c r="F584" s="53" t="str">
        <f t="shared" si="9"/>
        <v/>
      </c>
      <c r="G584" s="54"/>
      <c r="H584" s="54"/>
      <c r="I584" s="54"/>
      <c r="J584" s="56"/>
      <c r="K584" s="56"/>
      <c r="L584" s="70"/>
    </row>
    <row r="585" spans="1:12">
      <c r="A585" s="47"/>
      <c r="B585" s="49" t="str">
        <f>IF(COUNTIF(祝日!$B$2:$B$31,C585)&gt;0,"フィリピン祝日",IF(COUNTIF(祝日!$B$34:$B$63,C585)&gt;0,"日本の祝日",IF(COUNTIF(祝日!$B$66:$B$75,C585)&gt;0,"弊社休業日",IF(C585="","",TEXT(C585,"aaaa")))))</f>
        <v/>
      </c>
      <c r="C585" s="61"/>
      <c r="D585" s="52"/>
      <c r="E585" s="52"/>
      <c r="F585" s="53" t="str">
        <f t="shared" si="9"/>
        <v/>
      </c>
      <c r="G585" s="54"/>
      <c r="H585" s="54"/>
      <c r="I585" s="54"/>
      <c r="J585" s="56"/>
      <c r="K585" s="56"/>
      <c r="L585" s="70"/>
    </row>
    <row r="586" spans="1:12">
      <c r="A586" s="47"/>
      <c r="B586" s="49" t="str">
        <f>IF(COUNTIF(祝日!$B$2:$B$31,C586)&gt;0,"フィリピン祝日",IF(COUNTIF(祝日!$B$34:$B$63,C586)&gt;0,"日本の祝日",IF(COUNTIF(祝日!$B$66:$B$75,C586)&gt;0,"弊社休業日",IF(C586="","",TEXT(C586,"aaaa")))))</f>
        <v/>
      </c>
      <c r="C586" s="61"/>
      <c r="D586" s="52"/>
      <c r="E586" s="52"/>
      <c r="F586" s="53" t="str">
        <f t="shared" si="9"/>
        <v/>
      </c>
      <c r="G586" s="54"/>
      <c r="H586" s="54"/>
      <c r="I586" s="54"/>
      <c r="J586" s="56"/>
      <c r="K586" s="56"/>
      <c r="L586" s="70"/>
    </row>
    <row r="587" spans="1:12">
      <c r="A587" s="47"/>
      <c r="B587" s="49" t="str">
        <f>IF(COUNTIF(祝日!$B$2:$B$31,C587)&gt;0,"フィリピン祝日",IF(COUNTIF(祝日!$B$34:$B$63,C587)&gt;0,"日本の祝日",IF(COUNTIF(祝日!$B$66:$B$75,C587)&gt;0,"弊社休業日",IF(C587="","",TEXT(C587,"aaaa")))))</f>
        <v/>
      </c>
      <c r="C587" s="61"/>
      <c r="D587" s="52"/>
      <c r="E587" s="52"/>
      <c r="F587" s="53" t="str">
        <f t="shared" si="9"/>
        <v/>
      </c>
      <c r="G587" s="54"/>
      <c r="H587" s="54"/>
      <c r="I587" s="54"/>
      <c r="J587" s="56"/>
      <c r="K587" s="56"/>
      <c r="L587" s="70"/>
    </row>
    <row r="588" spans="1:12">
      <c r="A588" s="47"/>
      <c r="B588" s="49" t="str">
        <f>IF(COUNTIF(祝日!$B$2:$B$31,C588)&gt;0,"フィリピン祝日",IF(COUNTIF(祝日!$B$34:$B$63,C588)&gt;0,"日本の祝日",IF(COUNTIF(祝日!$B$66:$B$75,C588)&gt;0,"弊社休業日",IF(C588="","",TEXT(C588,"aaaa")))))</f>
        <v/>
      </c>
      <c r="C588" s="61"/>
      <c r="D588" s="52"/>
      <c r="E588" s="52"/>
      <c r="F588" s="53" t="str">
        <f t="shared" si="9"/>
        <v/>
      </c>
      <c r="G588" s="54"/>
      <c r="H588" s="54"/>
      <c r="I588" s="54"/>
      <c r="J588" s="56"/>
      <c r="K588" s="56"/>
      <c r="L588" s="70"/>
    </row>
    <row r="589" spans="1:12">
      <c r="A589" s="47"/>
      <c r="B589" s="49" t="str">
        <f>IF(COUNTIF(祝日!$B$2:$B$31,C589)&gt;0,"フィリピン祝日",IF(COUNTIF(祝日!$B$34:$B$63,C589)&gt;0,"日本の祝日",IF(COUNTIF(祝日!$B$66:$B$75,C589)&gt;0,"弊社休業日",IF(C589="","",TEXT(C589,"aaaa")))))</f>
        <v/>
      </c>
      <c r="C589" s="61"/>
      <c r="D589" s="52"/>
      <c r="E589" s="52"/>
      <c r="F589" s="53" t="str">
        <f t="shared" si="9"/>
        <v/>
      </c>
      <c r="G589" s="54"/>
      <c r="H589" s="54"/>
      <c r="I589" s="54"/>
      <c r="J589" s="56"/>
      <c r="K589" s="56"/>
      <c r="L589" s="70"/>
    </row>
    <row r="590" spans="1:12">
      <c r="A590" s="47"/>
      <c r="B590" s="49" t="str">
        <f>IF(COUNTIF(祝日!$B$2:$B$31,C590)&gt;0,"フィリピン祝日",IF(COUNTIF(祝日!$B$34:$B$63,C590)&gt;0,"日本の祝日",IF(COUNTIF(祝日!$B$66:$B$75,C590)&gt;0,"弊社休業日",IF(C590="","",TEXT(C590,"aaaa")))))</f>
        <v/>
      </c>
      <c r="C590" s="61"/>
      <c r="D590" s="52"/>
      <c r="E590" s="52"/>
      <c r="F590" s="53" t="str">
        <f t="shared" si="9"/>
        <v/>
      </c>
      <c r="G590" s="54"/>
      <c r="H590" s="54"/>
      <c r="I590" s="54"/>
      <c r="J590" s="56"/>
      <c r="K590" s="56"/>
      <c r="L590" s="70"/>
    </row>
    <row r="591" spans="1:12">
      <c r="A591" s="47"/>
      <c r="B591" s="49" t="str">
        <f>IF(COUNTIF(祝日!$B$2:$B$31,C591)&gt;0,"フィリピン祝日",IF(COUNTIF(祝日!$B$34:$B$63,C591)&gt;0,"日本の祝日",IF(COUNTIF(祝日!$B$66:$B$75,C591)&gt;0,"弊社休業日",IF(C591="","",TEXT(C591,"aaaa")))))</f>
        <v/>
      </c>
      <c r="C591" s="61"/>
      <c r="D591" s="52"/>
      <c r="E591" s="52"/>
      <c r="F591" s="53" t="str">
        <f t="shared" si="9"/>
        <v/>
      </c>
      <c r="G591" s="54"/>
      <c r="H591" s="54"/>
      <c r="I591" s="54"/>
      <c r="J591" s="56"/>
      <c r="K591" s="56"/>
      <c r="L591" s="70"/>
    </row>
    <row r="592" spans="1:12">
      <c r="A592" s="47"/>
      <c r="B592" s="49" t="str">
        <f>IF(COUNTIF(祝日!$B$2:$B$31,C592)&gt;0,"フィリピン祝日",IF(COUNTIF(祝日!$B$34:$B$63,C592)&gt;0,"日本の祝日",IF(COUNTIF(祝日!$B$66:$B$75,C592)&gt;0,"弊社休業日",IF(C592="","",TEXT(C592,"aaaa")))))</f>
        <v/>
      </c>
      <c r="C592" s="61"/>
      <c r="D592" s="52"/>
      <c r="E592" s="52"/>
      <c r="F592" s="53" t="str">
        <f t="shared" si="9"/>
        <v/>
      </c>
      <c r="G592" s="54"/>
      <c r="H592" s="54"/>
      <c r="I592" s="54"/>
      <c r="J592" s="56"/>
      <c r="K592" s="56"/>
      <c r="L592" s="70"/>
    </row>
    <row r="593" spans="1:12">
      <c r="A593" s="47"/>
      <c r="B593" s="49" t="str">
        <f>IF(COUNTIF(祝日!$B$2:$B$31,C593)&gt;0,"フィリピン祝日",IF(COUNTIF(祝日!$B$34:$B$63,C593)&gt;0,"日本の祝日",IF(COUNTIF(祝日!$B$66:$B$75,C593)&gt;0,"弊社休業日",IF(C593="","",TEXT(C593,"aaaa")))))</f>
        <v/>
      </c>
      <c r="C593" s="61"/>
      <c r="D593" s="52"/>
      <c r="E593" s="52"/>
      <c r="F593" s="53" t="str">
        <f t="shared" si="9"/>
        <v/>
      </c>
      <c r="G593" s="54"/>
      <c r="H593" s="54"/>
      <c r="I593" s="54"/>
      <c r="J593" s="56"/>
      <c r="K593" s="56"/>
      <c r="L593" s="70"/>
    </row>
    <row r="594" spans="1:12">
      <c r="A594" s="47"/>
      <c r="B594" s="49" t="str">
        <f>IF(COUNTIF(祝日!$B$2:$B$31,C594)&gt;0,"フィリピン祝日",IF(COUNTIF(祝日!$B$34:$B$63,C594)&gt;0,"日本の祝日",IF(COUNTIF(祝日!$B$66:$B$75,C594)&gt;0,"弊社休業日",IF(C594="","",TEXT(C594,"aaaa")))))</f>
        <v/>
      </c>
      <c r="C594" s="61"/>
      <c r="D594" s="52"/>
      <c r="E594" s="52"/>
      <c r="F594" s="53" t="str">
        <f t="shared" si="9"/>
        <v/>
      </c>
      <c r="G594" s="54"/>
      <c r="H594" s="54"/>
      <c r="I594" s="54"/>
      <c r="J594" s="56"/>
      <c r="K594" s="56"/>
      <c r="L594" s="70"/>
    </row>
    <row r="595" spans="1:12">
      <c r="A595" s="47"/>
      <c r="B595" s="49" t="str">
        <f>IF(COUNTIF(祝日!$B$2:$B$31,C595)&gt;0,"フィリピン祝日",IF(COUNTIF(祝日!$B$34:$B$63,C595)&gt;0,"日本の祝日",IF(COUNTIF(祝日!$B$66:$B$75,C595)&gt;0,"弊社休業日",IF(C595="","",TEXT(C595,"aaaa")))))</f>
        <v/>
      </c>
      <c r="C595" s="61"/>
      <c r="D595" s="52"/>
      <c r="E595" s="52"/>
      <c r="F595" s="53" t="str">
        <f t="shared" si="9"/>
        <v/>
      </c>
      <c r="G595" s="54"/>
      <c r="H595" s="54"/>
      <c r="I595" s="54"/>
      <c r="J595" s="56"/>
      <c r="K595" s="56"/>
      <c r="L595" s="70"/>
    </row>
    <row r="596" spans="1:12">
      <c r="A596" s="47"/>
      <c r="B596" s="49" t="str">
        <f>IF(COUNTIF(祝日!$B$2:$B$31,C596)&gt;0,"フィリピン祝日",IF(COUNTIF(祝日!$B$34:$B$63,C596)&gt;0,"日本の祝日",IF(COUNTIF(祝日!$B$66:$B$75,C596)&gt;0,"弊社休業日",IF(C596="","",TEXT(C596,"aaaa")))))</f>
        <v/>
      </c>
      <c r="C596" s="61"/>
      <c r="D596" s="52"/>
      <c r="E596" s="52"/>
      <c r="F596" s="53" t="str">
        <f t="shared" si="9"/>
        <v/>
      </c>
      <c r="G596" s="54"/>
      <c r="H596" s="54"/>
      <c r="I596" s="54"/>
      <c r="J596" s="56"/>
      <c r="K596" s="56"/>
      <c r="L596" s="70"/>
    </row>
    <row r="597" spans="1:12">
      <c r="A597" s="47"/>
      <c r="B597" s="49" t="str">
        <f>IF(COUNTIF(祝日!$B$2:$B$31,C597)&gt;0,"フィリピン祝日",IF(COUNTIF(祝日!$B$34:$B$63,C597)&gt;0,"日本の祝日",IF(COUNTIF(祝日!$B$66:$B$75,C597)&gt;0,"弊社休業日",IF(C597="","",TEXT(C597,"aaaa")))))</f>
        <v/>
      </c>
      <c r="C597" s="61"/>
      <c r="D597" s="52"/>
      <c r="E597" s="52"/>
      <c r="F597" s="53" t="str">
        <f t="shared" si="9"/>
        <v/>
      </c>
      <c r="G597" s="54"/>
      <c r="H597" s="54"/>
      <c r="I597" s="54"/>
      <c r="J597" s="56"/>
      <c r="K597" s="56"/>
      <c r="L597" s="70"/>
    </row>
    <row r="598" spans="1:12">
      <c r="A598" s="47"/>
      <c r="B598" s="49" t="str">
        <f>IF(COUNTIF(祝日!$B$2:$B$31,C598)&gt;0,"フィリピン祝日",IF(COUNTIF(祝日!$B$34:$B$63,C598)&gt;0,"日本の祝日",IF(COUNTIF(祝日!$B$66:$B$75,C598)&gt;0,"弊社休業日",IF(C598="","",TEXT(C598,"aaaa")))))</f>
        <v/>
      </c>
      <c r="C598" s="61"/>
      <c r="D598" s="52"/>
      <c r="E598" s="52"/>
      <c r="F598" s="53" t="str">
        <f t="shared" si="9"/>
        <v/>
      </c>
      <c r="G598" s="54"/>
      <c r="H598" s="54"/>
      <c r="I598" s="54"/>
      <c r="J598" s="56"/>
      <c r="K598" s="56"/>
      <c r="L598" s="70"/>
    </row>
    <row r="599" spans="1:12">
      <c r="A599" s="47"/>
      <c r="B599" s="49" t="str">
        <f>IF(COUNTIF(祝日!$B$2:$B$31,C599)&gt;0,"フィリピン祝日",IF(COUNTIF(祝日!$B$34:$B$63,C599)&gt;0,"日本の祝日",IF(COUNTIF(祝日!$B$66:$B$75,C599)&gt;0,"弊社休業日",IF(C599="","",TEXT(C599,"aaaa")))))</f>
        <v/>
      </c>
      <c r="C599" s="61"/>
      <c r="D599" s="52"/>
      <c r="E599" s="52"/>
      <c r="F599" s="53" t="str">
        <f t="shared" si="9"/>
        <v/>
      </c>
      <c r="G599" s="54"/>
      <c r="H599" s="54"/>
      <c r="I599" s="54"/>
      <c r="J599" s="56"/>
      <c r="K599" s="56"/>
      <c r="L599" s="70"/>
    </row>
    <row r="600" spans="1:12">
      <c r="A600" s="47"/>
      <c r="B600" s="49" t="str">
        <f>IF(COUNTIF(祝日!$B$2:$B$31,C600)&gt;0,"フィリピン祝日",IF(COUNTIF(祝日!$B$34:$B$63,C600)&gt;0,"日本の祝日",IF(COUNTIF(祝日!$B$66:$B$75,C600)&gt;0,"弊社休業日",IF(C600="","",TEXT(C600,"aaaa")))))</f>
        <v/>
      </c>
      <c r="C600" s="61"/>
      <c r="D600" s="52"/>
      <c r="E600" s="52"/>
      <c r="F600" s="53" t="str">
        <f t="shared" si="9"/>
        <v/>
      </c>
      <c r="G600" s="54"/>
      <c r="H600" s="54"/>
      <c r="I600" s="54"/>
      <c r="J600" s="56"/>
      <c r="K600" s="56"/>
      <c r="L600" s="70"/>
    </row>
    <row r="601" spans="1:12">
      <c r="A601" s="47"/>
      <c r="B601" s="49" t="str">
        <f>IF(COUNTIF(祝日!$B$2:$B$31,C601)&gt;0,"フィリピン祝日",IF(COUNTIF(祝日!$B$34:$B$63,C601)&gt;0,"日本の祝日",IF(COUNTIF(祝日!$B$66:$B$75,C601)&gt;0,"弊社休業日",IF(C601="","",TEXT(C601,"aaaa")))))</f>
        <v/>
      </c>
      <c r="C601" s="61"/>
      <c r="D601" s="52"/>
      <c r="E601" s="52"/>
      <c r="F601" s="53" t="str">
        <f t="shared" si="9"/>
        <v/>
      </c>
      <c r="G601" s="54"/>
      <c r="H601" s="54"/>
      <c r="I601" s="54"/>
      <c r="J601" s="56"/>
      <c r="K601" s="56"/>
      <c r="L601" s="70"/>
    </row>
    <row r="602" spans="1:12">
      <c r="A602" s="47"/>
      <c r="B602" s="49" t="str">
        <f>IF(COUNTIF(祝日!$B$2:$B$31,C602)&gt;0,"フィリピン祝日",IF(COUNTIF(祝日!$B$34:$B$63,C602)&gt;0,"日本の祝日",IF(COUNTIF(祝日!$B$66:$B$75,C602)&gt;0,"弊社休業日",IF(C602="","",TEXT(C602,"aaaa")))))</f>
        <v/>
      </c>
      <c r="C602" s="61"/>
      <c r="D602" s="52"/>
      <c r="E602" s="52"/>
      <c r="F602" s="53" t="str">
        <f t="shared" si="9"/>
        <v/>
      </c>
      <c r="G602" s="54"/>
      <c r="H602" s="54"/>
      <c r="I602" s="54"/>
      <c r="J602" s="56"/>
      <c r="K602" s="56"/>
      <c r="L602" s="70"/>
    </row>
    <row r="603" spans="1:12">
      <c r="A603" s="47"/>
      <c r="B603" s="49" t="str">
        <f>IF(COUNTIF(祝日!$B$2:$B$31,C603)&gt;0,"フィリピン祝日",IF(COUNTIF(祝日!$B$34:$B$63,C603)&gt;0,"日本の祝日",IF(COUNTIF(祝日!$B$66:$B$75,C603)&gt;0,"弊社休業日",IF(C603="","",TEXT(C603,"aaaa")))))</f>
        <v/>
      </c>
      <c r="C603" s="61"/>
      <c r="D603" s="52"/>
      <c r="E603" s="52"/>
      <c r="F603" s="53" t="str">
        <f t="shared" si="9"/>
        <v/>
      </c>
      <c r="G603" s="54"/>
      <c r="H603" s="54"/>
      <c r="I603" s="54"/>
      <c r="J603" s="56"/>
      <c r="K603" s="56"/>
      <c r="L603" s="70"/>
    </row>
    <row r="604" spans="1:12">
      <c r="A604" s="47"/>
      <c r="B604" s="49" t="str">
        <f>IF(COUNTIF(祝日!$B$2:$B$31,C604)&gt;0,"フィリピン祝日",IF(COUNTIF(祝日!$B$34:$B$63,C604)&gt;0,"日本の祝日",IF(COUNTIF(祝日!$B$66:$B$75,C604)&gt;0,"弊社休業日",IF(C604="","",TEXT(C604,"aaaa")))))</f>
        <v/>
      </c>
      <c r="C604" s="61"/>
      <c r="D604" s="52"/>
      <c r="E604" s="52"/>
      <c r="F604" s="53" t="str">
        <f t="shared" si="9"/>
        <v/>
      </c>
      <c r="G604" s="54"/>
      <c r="H604" s="54"/>
      <c r="I604" s="54"/>
      <c r="J604" s="56"/>
      <c r="K604" s="56"/>
      <c r="L604" s="70"/>
    </row>
    <row r="605" spans="1:12">
      <c r="A605" s="47"/>
      <c r="B605" s="49" t="str">
        <f>IF(COUNTIF(祝日!$B$2:$B$31,C605)&gt;0,"フィリピン祝日",IF(COUNTIF(祝日!$B$34:$B$63,C605)&gt;0,"日本の祝日",IF(COUNTIF(祝日!$B$66:$B$75,C605)&gt;0,"弊社休業日",IF(C605="","",TEXT(C605,"aaaa")))))</f>
        <v/>
      </c>
      <c r="C605" s="61"/>
      <c r="D605" s="52"/>
      <c r="E605" s="52"/>
      <c r="F605" s="53" t="str">
        <f t="shared" si="9"/>
        <v/>
      </c>
      <c r="G605" s="54"/>
      <c r="H605" s="54"/>
      <c r="I605" s="54"/>
      <c r="J605" s="56"/>
      <c r="K605" s="56"/>
      <c r="L605" s="70"/>
    </row>
    <row r="606" spans="1:12">
      <c r="A606" s="47"/>
      <c r="B606" s="49" t="str">
        <f>IF(COUNTIF(祝日!$B$2:$B$31,C606)&gt;0,"フィリピン祝日",IF(COUNTIF(祝日!$B$34:$B$63,C606)&gt;0,"日本の祝日",IF(COUNTIF(祝日!$B$66:$B$75,C606)&gt;0,"弊社休業日",IF(C606="","",TEXT(C606,"aaaa")))))</f>
        <v/>
      </c>
      <c r="C606" s="61"/>
      <c r="D606" s="52"/>
      <c r="E606" s="52"/>
      <c r="F606" s="53" t="str">
        <f t="shared" si="9"/>
        <v/>
      </c>
      <c r="G606" s="54"/>
      <c r="H606" s="54"/>
      <c r="I606" s="54"/>
      <c r="J606" s="56"/>
      <c r="K606" s="56"/>
      <c r="L606" s="70"/>
    </row>
    <row r="607" spans="1:12">
      <c r="A607" s="47"/>
      <c r="B607" s="49" t="str">
        <f>IF(COUNTIF(祝日!$B$2:$B$31,C607)&gt;0,"フィリピン祝日",IF(COUNTIF(祝日!$B$34:$B$63,C607)&gt;0,"日本の祝日",IF(COUNTIF(祝日!$B$66:$B$75,C607)&gt;0,"弊社休業日",IF(C607="","",TEXT(C607,"aaaa")))))</f>
        <v/>
      </c>
      <c r="C607" s="61"/>
      <c r="D607" s="52"/>
      <c r="E607" s="52"/>
      <c r="F607" s="53" t="str">
        <f t="shared" si="9"/>
        <v/>
      </c>
      <c r="G607" s="54"/>
      <c r="H607" s="54"/>
      <c r="I607" s="54"/>
      <c r="J607" s="56"/>
      <c r="K607" s="56"/>
      <c r="L607" s="70"/>
    </row>
    <row r="608" spans="1:12">
      <c r="A608" s="47"/>
      <c r="B608" s="49" t="str">
        <f>IF(COUNTIF(祝日!$B$2:$B$31,C608)&gt;0,"フィリピン祝日",IF(COUNTIF(祝日!$B$34:$B$63,C608)&gt;0,"日本の祝日",IF(COUNTIF(祝日!$B$66:$B$75,C608)&gt;0,"弊社休業日",IF(C608="","",TEXT(C608,"aaaa")))))</f>
        <v/>
      </c>
      <c r="C608" s="61"/>
      <c r="D608" s="52"/>
      <c r="E608" s="52"/>
      <c r="F608" s="53" t="str">
        <f t="shared" si="9"/>
        <v/>
      </c>
      <c r="G608" s="54"/>
      <c r="H608" s="54"/>
      <c r="I608" s="54"/>
      <c r="J608" s="56"/>
      <c r="K608" s="56"/>
      <c r="L608" s="70"/>
    </row>
    <row r="609" spans="1:12">
      <c r="A609" s="47"/>
      <c r="B609" s="49" t="str">
        <f>IF(COUNTIF(祝日!$B$2:$B$31,C609)&gt;0,"フィリピン祝日",IF(COUNTIF(祝日!$B$34:$B$63,C609)&gt;0,"日本の祝日",IF(COUNTIF(祝日!$B$66:$B$75,C609)&gt;0,"弊社休業日",IF(C609="","",TEXT(C609,"aaaa")))))</f>
        <v/>
      </c>
      <c r="C609" s="61"/>
      <c r="D609" s="52"/>
      <c r="E609" s="52"/>
      <c r="F609" s="53" t="str">
        <f t="shared" si="9"/>
        <v/>
      </c>
      <c r="G609" s="54"/>
      <c r="H609" s="54"/>
      <c r="I609" s="54"/>
      <c r="J609" s="56"/>
      <c r="K609" s="56"/>
      <c r="L609" s="70"/>
    </row>
    <row r="610" spans="1:12">
      <c r="A610" s="47"/>
      <c r="B610" s="49" t="str">
        <f>IF(COUNTIF(祝日!$B$2:$B$31,C610)&gt;0,"フィリピン祝日",IF(COUNTIF(祝日!$B$34:$B$63,C610)&gt;0,"日本の祝日",IF(COUNTIF(祝日!$B$66:$B$75,C610)&gt;0,"弊社休業日",IF(C610="","",TEXT(C610,"aaaa")))))</f>
        <v/>
      </c>
      <c r="C610" s="61"/>
      <c r="D610" s="52"/>
      <c r="E610" s="52"/>
      <c r="F610" s="53" t="str">
        <f t="shared" si="9"/>
        <v/>
      </c>
      <c r="G610" s="54"/>
      <c r="H610" s="54"/>
      <c r="I610" s="54"/>
      <c r="J610" s="56"/>
      <c r="K610" s="56"/>
      <c r="L610" s="70"/>
    </row>
    <row r="611" spans="1:12">
      <c r="A611" s="47"/>
      <c r="B611" s="49" t="str">
        <f>IF(COUNTIF(祝日!$B$2:$B$31,C611)&gt;0,"フィリピン祝日",IF(COUNTIF(祝日!$B$34:$B$63,C611)&gt;0,"日本の祝日",IF(COUNTIF(祝日!$B$66:$B$75,C611)&gt;0,"弊社休業日",IF(C611="","",TEXT(C611,"aaaa")))))</f>
        <v/>
      </c>
      <c r="C611" s="61"/>
      <c r="D611" s="52"/>
      <c r="E611" s="52"/>
      <c r="F611" s="53" t="str">
        <f t="shared" si="9"/>
        <v/>
      </c>
      <c r="G611" s="54"/>
      <c r="H611" s="54"/>
      <c r="I611" s="54"/>
      <c r="J611" s="56"/>
      <c r="K611" s="56"/>
      <c r="L611" s="70"/>
    </row>
    <row r="612" spans="1:12">
      <c r="A612" s="47"/>
      <c r="B612" s="49" t="str">
        <f>IF(COUNTIF(祝日!$B$2:$B$31,C612)&gt;0,"フィリピン祝日",IF(COUNTIF(祝日!$B$34:$B$63,C612)&gt;0,"日本の祝日",IF(COUNTIF(祝日!$B$66:$B$75,C612)&gt;0,"弊社休業日",IF(C612="","",TEXT(C612,"aaaa")))))</f>
        <v/>
      </c>
      <c r="C612" s="61"/>
      <c r="D612" s="52"/>
      <c r="E612" s="52"/>
      <c r="F612" s="53" t="str">
        <f t="shared" si="9"/>
        <v/>
      </c>
      <c r="G612" s="54"/>
      <c r="H612" s="54"/>
      <c r="I612" s="54"/>
      <c r="J612" s="56"/>
      <c r="K612" s="56"/>
      <c r="L612" s="70"/>
    </row>
    <row r="613" spans="1:12">
      <c r="A613" s="47"/>
      <c r="B613" s="49" t="str">
        <f>IF(COUNTIF(祝日!$B$2:$B$31,C613)&gt;0,"フィリピン祝日",IF(COUNTIF(祝日!$B$34:$B$63,C613)&gt;0,"日本の祝日",IF(COUNTIF(祝日!$B$66:$B$75,C613)&gt;0,"弊社休業日",IF(C613="","",TEXT(C613,"aaaa")))))</f>
        <v/>
      </c>
      <c r="C613" s="61"/>
      <c r="D613" s="52"/>
      <c r="E613" s="52"/>
      <c r="F613" s="53" t="str">
        <f t="shared" si="9"/>
        <v/>
      </c>
      <c r="G613" s="54"/>
      <c r="H613" s="54"/>
      <c r="I613" s="54"/>
      <c r="J613" s="56"/>
      <c r="K613" s="56"/>
      <c r="L613" s="70"/>
    </row>
    <row r="614" spans="1:12">
      <c r="A614" s="47"/>
      <c r="B614" s="49" t="str">
        <f>IF(COUNTIF(祝日!$B$2:$B$31,C614)&gt;0,"フィリピン祝日",IF(COUNTIF(祝日!$B$34:$B$63,C614)&gt;0,"日本の祝日",IF(COUNTIF(祝日!$B$66:$B$75,C614)&gt;0,"弊社休業日",IF(C614="","",TEXT(C614,"aaaa")))))</f>
        <v/>
      </c>
      <c r="C614" s="61"/>
      <c r="D614" s="52"/>
      <c r="E614" s="52"/>
      <c r="F614" s="53" t="str">
        <f t="shared" si="9"/>
        <v/>
      </c>
      <c r="G614" s="54"/>
      <c r="H614" s="54"/>
      <c r="I614" s="54"/>
      <c r="J614" s="56"/>
      <c r="K614" s="56"/>
      <c r="L614" s="70"/>
    </row>
    <row r="615" spans="1:12">
      <c r="A615" s="47"/>
      <c r="B615" s="49" t="str">
        <f>IF(COUNTIF(祝日!$B$2:$B$31,C615)&gt;0,"フィリピン祝日",IF(COUNTIF(祝日!$B$34:$B$63,C615)&gt;0,"日本の祝日",IF(COUNTIF(祝日!$B$66:$B$75,C615)&gt;0,"弊社休業日",IF(C615="","",TEXT(C615,"aaaa")))))</f>
        <v/>
      </c>
      <c r="C615" s="61"/>
      <c r="D615" s="52"/>
      <c r="E615" s="52"/>
      <c r="F615" s="53" t="str">
        <f t="shared" si="9"/>
        <v/>
      </c>
      <c r="G615" s="54"/>
      <c r="H615" s="54"/>
      <c r="I615" s="54"/>
      <c r="J615" s="56"/>
      <c r="K615" s="56"/>
      <c r="L615" s="70"/>
    </row>
    <row r="616" spans="1:12">
      <c r="A616" s="47"/>
      <c r="B616" s="49" t="str">
        <f>IF(COUNTIF(祝日!$B$2:$B$31,C616)&gt;0,"フィリピン祝日",IF(COUNTIF(祝日!$B$34:$B$63,C616)&gt;0,"日本の祝日",IF(COUNTIF(祝日!$B$66:$B$75,C616)&gt;0,"弊社休業日",IF(C616="","",TEXT(C616,"aaaa")))))</f>
        <v/>
      </c>
      <c r="C616" s="61"/>
      <c r="D616" s="52"/>
      <c r="E616" s="52"/>
      <c r="F616" s="53" t="str">
        <f t="shared" si="9"/>
        <v/>
      </c>
      <c r="G616" s="54"/>
      <c r="H616" s="54"/>
      <c r="I616" s="54"/>
      <c r="J616" s="56"/>
      <c r="K616" s="56"/>
      <c r="L616" s="70"/>
    </row>
    <row r="617" spans="1:12">
      <c r="A617" s="47"/>
      <c r="B617" s="49" t="str">
        <f>IF(COUNTIF(祝日!$B$2:$B$31,C617)&gt;0,"フィリピン祝日",IF(COUNTIF(祝日!$B$34:$B$63,C617)&gt;0,"日本の祝日",IF(COUNTIF(祝日!$B$66:$B$75,C617)&gt;0,"弊社休業日",IF(C617="","",TEXT(C617,"aaaa")))))</f>
        <v/>
      </c>
      <c r="C617" s="61"/>
      <c r="D617" s="52"/>
      <c r="E617" s="52"/>
      <c r="F617" s="53" t="str">
        <f t="shared" si="9"/>
        <v/>
      </c>
      <c r="G617" s="54"/>
      <c r="H617" s="54"/>
      <c r="I617" s="54"/>
      <c r="J617" s="56"/>
      <c r="K617" s="56"/>
      <c r="L617" s="70"/>
    </row>
    <row r="618" spans="1:12">
      <c r="A618" s="47"/>
      <c r="B618" s="49" t="str">
        <f>IF(COUNTIF(祝日!$B$2:$B$31,C618)&gt;0,"フィリピン祝日",IF(COUNTIF(祝日!$B$34:$B$63,C618)&gt;0,"日本の祝日",IF(COUNTIF(祝日!$B$66:$B$75,C618)&gt;0,"弊社休業日",IF(C618="","",TEXT(C618,"aaaa")))))</f>
        <v/>
      </c>
      <c r="C618" s="61"/>
      <c r="D618" s="52"/>
      <c r="E618" s="52"/>
      <c r="F618" s="53" t="str">
        <f t="shared" si="9"/>
        <v/>
      </c>
      <c r="G618" s="54"/>
      <c r="H618" s="54"/>
      <c r="I618" s="54"/>
      <c r="J618" s="56"/>
      <c r="K618" s="56"/>
      <c r="L618" s="70"/>
    </row>
    <row r="619" spans="1:12">
      <c r="A619" s="47"/>
      <c r="B619" s="49" t="str">
        <f>IF(COUNTIF(祝日!$B$2:$B$31,C619)&gt;0,"フィリピン祝日",IF(COUNTIF(祝日!$B$34:$B$63,C619)&gt;0,"日本の祝日",IF(COUNTIF(祝日!$B$66:$B$75,C619)&gt;0,"弊社休業日",IF(C619="","",TEXT(C619,"aaaa")))))</f>
        <v/>
      </c>
      <c r="C619" s="61"/>
      <c r="D619" s="52"/>
      <c r="E619" s="52"/>
      <c r="F619" s="53" t="str">
        <f t="shared" si="9"/>
        <v/>
      </c>
      <c r="G619" s="54"/>
      <c r="H619" s="54"/>
      <c r="I619" s="54"/>
      <c r="J619" s="56"/>
      <c r="K619" s="56"/>
      <c r="L619" s="70"/>
    </row>
    <row r="620" spans="1:12">
      <c r="A620" s="47"/>
      <c r="B620" s="49" t="str">
        <f>IF(COUNTIF(祝日!$B$2:$B$31,C620)&gt;0,"フィリピン祝日",IF(COUNTIF(祝日!$B$34:$B$63,C620)&gt;0,"日本の祝日",IF(COUNTIF(祝日!$B$66:$B$75,C620)&gt;0,"弊社休業日",IF(C620="","",TEXT(C620,"aaaa")))))</f>
        <v/>
      </c>
      <c r="C620" s="61"/>
      <c r="D620" s="52"/>
      <c r="E620" s="52"/>
      <c r="F620" s="53" t="str">
        <f t="shared" si="9"/>
        <v/>
      </c>
      <c r="G620" s="54"/>
      <c r="H620" s="54"/>
      <c r="I620" s="54"/>
      <c r="J620" s="56"/>
      <c r="K620" s="56"/>
      <c r="L620" s="70"/>
    </row>
    <row r="621" spans="1:12">
      <c r="A621" s="47"/>
      <c r="B621" s="49" t="str">
        <f>IF(COUNTIF(祝日!$B$2:$B$31,C621)&gt;0,"フィリピン祝日",IF(COUNTIF(祝日!$B$34:$B$63,C621)&gt;0,"日本の祝日",IF(COUNTIF(祝日!$B$66:$B$75,C621)&gt;0,"弊社休業日",IF(C621="","",TEXT(C621,"aaaa")))))</f>
        <v/>
      </c>
      <c r="C621" s="61"/>
      <c r="D621" s="52"/>
      <c r="E621" s="52"/>
      <c r="F621" s="53" t="str">
        <f t="shared" si="9"/>
        <v/>
      </c>
      <c r="G621" s="54"/>
      <c r="H621" s="54"/>
      <c r="I621" s="54"/>
      <c r="J621" s="56"/>
      <c r="K621" s="56"/>
      <c r="L621" s="70"/>
    </row>
    <row r="622" spans="1:12">
      <c r="A622" s="47"/>
      <c r="B622" s="49" t="str">
        <f>IF(COUNTIF(祝日!$B$2:$B$31,C622)&gt;0,"フィリピン祝日",IF(COUNTIF(祝日!$B$34:$B$63,C622)&gt;0,"日本の祝日",IF(COUNTIF(祝日!$B$66:$B$75,C622)&gt;0,"弊社休業日",IF(C622="","",TEXT(C622,"aaaa")))))</f>
        <v/>
      </c>
      <c r="C622" s="61"/>
      <c r="D622" s="52"/>
      <c r="E622" s="52"/>
      <c r="F622" s="53" t="str">
        <f t="shared" si="9"/>
        <v/>
      </c>
      <c r="G622" s="54"/>
      <c r="H622" s="54"/>
      <c r="I622" s="54"/>
      <c r="J622" s="56"/>
      <c r="K622" s="56"/>
      <c r="L622" s="70"/>
    </row>
    <row r="623" spans="1:12">
      <c r="A623" s="47"/>
      <c r="B623" s="49" t="str">
        <f>IF(COUNTIF(祝日!$B$2:$B$31,C623)&gt;0,"フィリピン祝日",IF(COUNTIF(祝日!$B$34:$B$63,C623)&gt;0,"日本の祝日",IF(COUNTIF(祝日!$B$66:$B$75,C623)&gt;0,"弊社休業日",IF(C623="","",TEXT(C623,"aaaa")))))</f>
        <v/>
      </c>
      <c r="C623" s="61"/>
      <c r="D623" s="52"/>
      <c r="E623" s="52"/>
      <c r="F623" s="53" t="str">
        <f t="shared" si="9"/>
        <v/>
      </c>
      <c r="G623" s="54"/>
      <c r="H623" s="54"/>
      <c r="I623" s="54"/>
      <c r="J623" s="56"/>
      <c r="K623" s="56"/>
      <c r="L623" s="70"/>
    </row>
    <row r="624" spans="1:12">
      <c r="A624" s="47"/>
      <c r="B624" s="49" t="str">
        <f>IF(COUNTIF(祝日!$B$2:$B$31,C624)&gt;0,"フィリピン祝日",IF(COUNTIF(祝日!$B$34:$B$63,C624)&gt;0,"日本の祝日",IF(COUNTIF(祝日!$B$66:$B$75,C624)&gt;0,"弊社休業日",IF(C624="","",TEXT(C624,"aaaa")))))</f>
        <v/>
      </c>
      <c r="C624" s="61"/>
      <c r="D624" s="52"/>
      <c r="E624" s="52"/>
      <c r="F624" s="53" t="str">
        <f t="shared" si="9"/>
        <v/>
      </c>
      <c r="G624" s="54"/>
      <c r="H624" s="54"/>
      <c r="I624" s="54"/>
      <c r="J624" s="56"/>
      <c r="K624" s="56"/>
      <c r="L624" s="70"/>
    </row>
    <row r="625" spans="1:12">
      <c r="A625" s="47"/>
      <c r="B625" s="49" t="str">
        <f>IF(COUNTIF(祝日!$B$2:$B$31,C625)&gt;0,"フィリピン祝日",IF(COUNTIF(祝日!$B$34:$B$63,C625)&gt;0,"日本の祝日",IF(COUNTIF(祝日!$B$66:$B$75,C625)&gt;0,"弊社休業日",IF(C625="","",TEXT(C625,"aaaa")))))</f>
        <v/>
      </c>
      <c r="C625" s="61"/>
      <c r="D625" s="52"/>
      <c r="E625" s="52"/>
      <c r="F625" s="53" t="str">
        <f t="shared" si="9"/>
        <v/>
      </c>
      <c r="G625" s="54"/>
      <c r="H625" s="54"/>
      <c r="I625" s="54"/>
      <c r="J625" s="56"/>
      <c r="K625" s="56"/>
      <c r="L625" s="70"/>
    </row>
    <row r="626" spans="1:12">
      <c r="A626" s="47"/>
      <c r="B626" s="49" t="str">
        <f>IF(COUNTIF(祝日!$B$2:$B$31,C626)&gt;0,"フィリピン祝日",IF(COUNTIF(祝日!$B$34:$B$63,C626)&gt;0,"日本の祝日",IF(COUNTIF(祝日!$B$66:$B$75,C626)&gt;0,"弊社休業日",IF(C626="","",TEXT(C626,"aaaa")))))</f>
        <v/>
      </c>
      <c r="C626" s="61"/>
      <c r="D626" s="52"/>
      <c r="E626" s="52"/>
      <c r="F626" s="53" t="str">
        <f t="shared" si="9"/>
        <v/>
      </c>
      <c r="G626" s="54"/>
      <c r="H626" s="54"/>
      <c r="I626" s="54"/>
      <c r="J626" s="56"/>
      <c r="K626" s="56"/>
      <c r="L626" s="70"/>
    </row>
    <row r="627" spans="1:12">
      <c r="A627" s="47"/>
      <c r="B627" s="49" t="str">
        <f>IF(COUNTIF(祝日!$B$2:$B$31,C627)&gt;0,"フィリピン祝日",IF(COUNTIF(祝日!$B$34:$B$63,C627)&gt;0,"日本の祝日",IF(COUNTIF(祝日!$B$66:$B$75,C627)&gt;0,"弊社休業日",IF(C627="","",TEXT(C627,"aaaa")))))</f>
        <v/>
      </c>
      <c r="C627" s="61"/>
      <c r="D627" s="52"/>
      <c r="E627" s="52"/>
      <c r="F627" s="53" t="str">
        <f t="shared" si="9"/>
        <v/>
      </c>
      <c r="G627" s="54"/>
      <c r="H627" s="54"/>
      <c r="I627" s="54"/>
      <c r="J627" s="56"/>
      <c r="K627" s="56"/>
      <c r="L627" s="70"/>
    </row>
    <row r="628" spans="1:12">
      <c r="A628" s="47"/>
      <c r="B628" s="49" t="str">
        <f>IF(COUNTIF(祝日!$B$2:$B$31,C628)&gt;0,"フィリピン祝日",IF(COUNTIF(祝日!$B$34:$B$63,C628)&gt;0,"日本の祝日",IF(COUNTIF(祝日!$B$66:$B$75,C628)&gt;0,"弊社休業日",IF(C628="","",TEXT(C628,"aaaa")))))</f>
        <v/>
      </c>
      <c r="C628" s="61"/>
      <c r="D628" s="52"/>
      <c r="E628" s="52"/>
      <c r="F628" s="53" t="str">
        <f t="shared" si="9"/>
        <v/>
      </c>
      <c r="G628" s="54"/>
      <c r="H628" s="54"/>
      <c r="I628" s="54"/>
      <c r="J628" s="56"/>
      <c r="K628" s="56"/>
      <c r="L628" s="70"/>
    </row>
    <row r="629" spans="1:12">
      <c r="A629" s="47"/>
      <c r="B629" s="49" t="str">
        <f>IF(COUNTIF(祝日!$B$2:$B$31,C629)&gt;0,"フィリピン祝日",IF(COUNTIF(祝日!$B$34:$B$63,C629)&gt;0,"日本の祝日",IF(COUNTIF(祝日!$B$66:$B$75,C629)&gt;0,"弊社休業日",IF(C629="","",TEXT(C629,"aaaa")))))</f>
        <v/>
      </c>
      <c r="C629" s="61"/>
      <c r="D629" s="52"/>
      <c r="E629" s="52"/>
      <c r="F629" s="53" t="str">
        <f t="shared" si="9"/>
        <v/>
      </c>
      <c r="G629" s="54"/>
      <c r="H629" s="54"/>
      <c r="I629" s="54"/>
      <c r="J629" s="56"/>
      <c r="K629" s="56"/>
      <c r="L629" s="70"/>
    </row>
    <row r="630" spans="1:12">
      <c r="A630" s="47"/>
      <c r="B630" s="49" t="str">
        <f>IF(COUNTIF(祝日!$B$2:$B$31,C630)&gt;0,"フィリピン祝日",IF(COUNTIF(祝日!$B$34:$B$63,C630)&gt;0,"日本の祝日",IF(COUNTIF(祝日!$B$66:$B$75,C630)&gt;0,"弊社休業日",IF(C630="","",TEXT(C630,"aaaa")))))</f>
        <v/>
      </c>
      <c r="C630" s="61"/>
      <c r="D630" s="52"/>
      <c r="E630" s="52"/>
      <c r="F630" s="53" t="str">
        <f t="shared" si="9"/>
        <v/>
      </c>
      <c r="G630" s="54"/>
      <c r="H630" s="54"/>
      <c r="I630" s="54"/>
      <c r="J630" s="56"/>
      <c r="K630" s="56"/>
      <c r="L630" s="70"/>
    </row>
    <row r="631" spans="1:12">
      <c r="A631" s="47"/>
      <c r="B631" s="49" t="str">
        <f>IF(COUNTIF(祝日!$B$2:$B$31,C631)&gt;0,"フィリピン祝日",IF(COUNTIF(祝日!$B$34:$B$63,C631)&gt;0,"日本の祝日",IF(COUNTIF(祝日!$B$66:$B$75,C631)&gt;0,"弊社休業日",IF(C631="","",TEXT(C631,"aaaa")))))</f>
        <v/>
      </c>
      <c r="C631" s="61"/>
      <c r="D631" s="52"/>
      <c r="E631" s="52"/>
      <c r="F631" s="53" t="str">
        <f t="shared" si="9"/>
        <v/>
      </c>
      <c r="G631" s="54"/>
      <c r="H631" s="54"/>
      <c r="I631" s="54"/>
      <c r="J631" s="56"/>
      <c r="K631" s="56"/>
      <c r="L631" s="70"/>
    </row>
    <row r="632" spans="1:12">
      <c r="A632" s="47"/>
      <c r="B632" s="49" t="str">
        <f>IF(COUNTIF(祝日!$B$2:$B$31,C632)&gt;0,"フィリピン祝日",IF(COUNTIF(祝日!$B$34:$B$63,C632)&gt;0,"日本の祝日",IF(COUNTIF(祝日!$B$66:$B$75,C632)&gt;0,"弊社休業日",IF(C632="","",TEXT(C632,"aaaa")))))</f>
        <v/>
      </c>
      <c r="C632" s="61"/>
      <c r="D632" s="52"/>
      <c r="E632" s="52"/>
      <c r="F632" s="53" t="str">
        <f t="shared" si="9"/>
        <v/>
      </c>
      <c r="G632" s="54"/>
      <c r="H632" s="54"/>
      <c r="I632" s="54"/>
      <c r="J632" s="56"/>
      <c r="K632" s="56"/>
      <c r="L632" s="70"/>
    </row>
    <row r="633" spans="1:12">
      <c r="A633" s="47"/>
      <c r="B633" s="49" t="str">
        <f>IF(COUNTIF(祝日!$B$2:$B$31,C633)&gt;0,"フィリピン祝日",IF(COUNTIF(祝日!$B$34:$B$63,C633)&gt;0,"日本の祝日",IF(COUNTIF(祝日!$B$66:$B$75,C633)&gt;0,"弊社休業日",IF(C633="","",TEXT(C633,"aaaa")))))</f>
        <v/>
      </c>
      <c r="C633" s="61"/>
      <c r="D633" s="52"/>
      <c r="E633" s="52"/>
      <c r="F633" s="53" t="str">
        <f t="shared" si="9"/>
        <v/>
      </c>
      <c r="G633" s="54"/>
      <c r="H633" s="54"/>
      <c r="I633" s="54"/>
      <c r="J633" s="56"/>
      <c r="K633" s="56"/>
      <c r="L633" s="70"/>
    </row>
    <row r="634" spans="1:12">
      <c r="A634" s="47"/>
      <c r="B634" s="49" t="str">
        <f>IF(COUNTIF(祝日!$B$2:$B$31,C634)&gt;0,"フィリピン祝日",IF(COUNTIF(祝日!$B$34:$B$63,C634)&gt;0,"日本の祝日",IF(COUNTIF(祝日!$B$66:$B$75,C634)&gt;0,"弊社休業日",IF(C634="","",TEXT(C634,"aaaa")))))</f>
        <v/>
      </c>
      <c r="C634" s="61"/>
      <c r="D634" s="52"/>
      <c r="E634" s="52"/>
      <c r="F634" s="53" t="str">
        <f t="shared" si="9"/>
        <v/>
      </c>
      <c r="G634" s="54"/>
      <c r="H634" s="54"/>
      <c r="I634" s="54"/>
      <c r="J634" s="56"/>
      <c r="K634" s="56"/>
      <c r="L634" s="70"/>
    </row>
    <row r="635" spans="1:12">
      <c r="A635" s="47"/>
      <c r="B635" s="49" t="str">
        <f>IF(COUNTIF(祝日!$B$2:$B$31,C635)&gt;0,"フィリピン祝日",IF(COUNTIF(祝日!$B$34:$B$63,C635)&gt;0,"日本の祝日",IF(COUNTIF(祝日!$B$66:$B$75,C635)&gt;0,"弊社休業日",IF(C635="","",TEXT(C635,"aaaa")))))</f>
        <v/>
      </c>
      <c r="C635" s="61"/>
      <c r="D635" s="52"/>
      <c r="E635" s="52"/>
      <c r="F635" s="53" t="str">
        <f t="shared" si="9"/>
        <v/>
      </c>
      <c r="G635" s="54"/>
      <c r="H635" s="54"/>
      <c r="I635" s="54"/>
      <c r="J635" s="56"/>
      <c r="K635" s="56"/>
      <c r="L635" s="70"/>
    </row>
    <row r="636" spans="1:12">
      <c r="A636" s="47"/>
      <c r="B636" s="49" t="str">
        <f>IF(COUNTIF(祝日!$B$2:$B$31,C636)&gt;0,"フィリピン祝日",IF(COUNTIF(祝日!$B$34:$B$63,C636)&gt;0,"日本の祝日",IF(COUNTIF(祝日!$B$66:$B$75,C636)&gt;0,"弊社休業日",IF(C636="","",TEXT(C636,"aaaa")))))</f>
        <v/>
      </c>
      <c r="C636" s="61"/>
      <c r="D636" s="52"/>
      <c r="E636" s="52"/>
      <c r="F636" s="53" t="str">
        <f t="shared" si="9"/>
        <v/>
      </c>
      <c r="G636" s="54"/>
      <c r="H636" s="54"/>
      <c r="I636" s="54"/>
      <c r="J636" s="56"/>
      <c r="K636" s="56"/>
      <c r="L636" s="70"/>
    </row>
    <row r="637" spans="1:12">
      <c r="A637" s="47"/>
      <c r="B637" s="49" t="str">
        <f>IF(COUNTIF(祝日!$B$2:$B$31,C637)&gt;0,"フィリピン祝日",IF(COUNTIF(祝日!$B$34:$B$63,C637)&gt;0,"日本の祝日",IF(COUNTIF(祝日!$B$66:$B$75,C637)&gt;0,"弊社休業日",IF(C637="","",TEXT(C637,"aaaa")))))</f>
        <v/>
      </c>
      <c r="C637" s="61"/>
      <c r="D637" s="52"/>
      <c r="E637" s="52"/>
      <c r="F637" s="53" t="str">
        <f t="shared" si="9"/>
        <v/>
      </c>
      <c r="G637" s="54"/>
      <c r="H637" s="54"/>
      <c r="I637" s="54"/>
      <c r="J637" s="56"/>
      <c r="K637" s="56"/>
      <c r="L637" s="70"/>
    </row>
    <row r="638" spans="1:12">
      <c r="A638" s="47"/>
      <c r="B638" s="49" t="str">
        <f>IF(COUNTIF(祝日!$B$2:$B$31,C638)&gt;0,"フィリピン祝日",IF(COUNTIF(祝日!$B$34:$B$63,C638)&gt;0,"日本の祝日",IF(COUNTIF(祝日!$B$66:$B$75,C638)&gt;0,"弊社休業日",IF(C638="","",TEXT(C638,"aaaa")))))</f>
        <v/>
      </c>
      <c r="C638" s="61"/>
      <c r="D638" s="52"/>
      <c r="E638" s="52"/>
      <c r="F638" s="53" t="str">
        <f t="shared" si="9"/>
        <v/>
      </c>
      <c r="G638" s="54"/>
      <c r="H638" s="54"/>
      <c r="I638" s="54"/>
      <c r="J638" s="56"/>
      <c r="K638" s="56"/>
      <c r="L638" s="70"/>
    </row>
    <row r="639" spans="1:12">
      <c r="A639" s="47"/>
      <c r="B639" s="49" t="str">
        <f>IF(COUNTIF(祝日!$B$2:$B$31,C639)&gt;0,"フィリピン祝日",IF(COUNTIF(祝日!$B$34:$B$63,C639)&gt;0,"日本の祝日",IF(COUNTIF(祝日!$B$66:$B$75,C639)&gt;0,"弊社休業日",IF(C639="","",TEXT(C639,"aaaa")))))</f>
        <v/>
      </c>
      <c r="C639" s="61"/>
      <c r="D639" s="52"/>
      <c r="E639" s="52"/>
      <c r="F639" s="53" t="str">
        <f t="shared" si="9"/>
        <v/>
      </c>
      <c r="G639" s="54"/>
      <c r="H639" s="54"/>
      <c r="I639" s="54"/>
      <c r="J639" s="56"/>
      <c r="K639" s="56"/>
      <c r="L639" s="70"/>
    </row>
    <row r="640" spans="1:12">
      <c r="A640" s="47"/>
      <c r="B640" s="49" t="str">
        <f>IF(COUNTIF(祝日!$B$2:$B$31,C640)&gt;0,"フィリピン祝日",IF(COUNTIF(祝日!$B$34:$B$63,C640)&gt;0,"日本の祝日",IF(COUNTIF(祝日!$B$66:$B$75,C640)&gt;0,"弊社休業日",IF(C640="","",TEXT(C640,"aaaa")))))</f>
        <v/>
      </c>
      <c r="C640" s="61"/>
      <c r="D640" s="52"/>
      <c r="E640" s="52"/>
      <c r="F640" s="53" t="str">
        <f t="shared" si="9"/>
        <v/>
      </c>
      <c r="G640" s="54"/>
      <c r="H640" s="54"/>
      <c r="I640" s="54"/>
      <c r="J640" s="56"/>
      <c r="K640" s="56"/>
      <c r="L640" s="70"/>
    </row>
    <row r="641" spans="1:12">
      <c r="A641" s="47"/>
      <c r="B641" s="49" t="str">
        <f>IF(COUNTIF(祝日!$B$2:$B$31,C641)&gt;0,"フィリピン祝日",IF(COUNTIF(祝日!$B$34:$B$63,C641)&gt;0,"日本の祝日",IF(COUNTIF(祝日!$B$66:$B$75,C641)&gt;0,"弊社休業日",IF(C641="","",TEXT(C641,"aaaa")))))</f>
        <v/>
      </c>
      <c r="C641" s="61"/>
      <c r="D641" s="52"/>
      <c r="E641" s="52"/>
      <c r="F641" s="53" t="str">
        <f t="shared" si="9"/>
        <v/>
      </c>
      <c r="G641" s="54"/>
      <c r="H641" s="54"/>
      <c r="I641" s="54"/>
      <c r="J641" s="56"/>
      <c r="K641" s="56"/>
      <c r="L641" s="70"/>
    </row>
    <row r="642" spans="1:12">
      <c r="A642" s="47"/>
      <c r="B642" s="49" t="str">
        <f>IF(COUNTIF(祝日!$B$2:$B$31,C642)&gt;0,"フィリピン祝日",IF(COUNTIF(祝日!$B$34:$B$63,C642)&gt;0,"日本の祝日",IF(COUNTIF(祝日!$B$66:$B$75,C642)&gt;0,"弊社休業日",IF(C642="","",TEXT(C642,"aaaa")))))</f>
        <v/>
      </c>
      <c r="C642" s="61"/>
      <c r="D642" s="52"/>
      <c r="E642" s="52"/>
      <c r="F642" s="53" t="str">
        <f t="shared" si="9"/>
        <v/>
      </c>
      <c r="G642" s="54"/>
      <c r="H642" s="54"/>
      <c r="I642" s="54"/>
      <c r="J642" s="56"/>
      <c r="K642" s="56"/>
      <c r="L642" s="70"/>
    </row>
    <row r="643" spans="1:12">
      <c r="A643" s="47"/>
      <c r="B643" s="49" t="str">
        <f>IF(COUNTIF(祝日!$B$2:$B$31,C643)&gt;0,"フィリピン祝日",IF(COUNTIF(祝日!$B$34:$B$63,C643)&gt;0,"日本の祝日",IF(COUNTIF(祝日!$B$66:$B$75,C643)&gt;0,"弊社休業日",IF(C643="","",TEXT(C643,"aaaa")))))</f>
        <v/>
      </c>
      <c r="C643" s="61"/>
      <c r="D643" s="52"/>
      <c r="E643" s="52"/>
      <c r="F643" s="53" t="str">
        <f t="shared" si="9"/>
        <v/>
      </c>
      <c r="G643" s="54"/>
      <c r="H643" s="54"/>
      <c r="I643" s="54"/>
      <c r="J643" s="56"/>
      <c r="K643" s="56"/>
      <c r="L643" s="70"/>
    </row>
    <row r="644" spans="1:12">
      <c r="A644" s="47"/>
      <c r="B644" s="49" t="str">
        <f>IF(COUNTIF(祝日!$B$2:$B$31,C644)&gt;0,"フィリピン祝日",IF(COUNTIF(祝日!$B$34:$B$63,C644)&gt;0,"日本の祝日",IF(COUNTIF(祝日!$B$66:$B$75,C644)&gt;0,"弊社休業日",IF(C644="","",TEXT(C644,"aaaa")))))</f>
        <v/>
      </c>
      <c r="C644" s="61"/>
      <c r="D644" s="52"/>
      <c r="E644" s="52"/>
      <c r="F644" s="53" t="str">
        <f t="shared" si="9"/>
        <v/>
      </c>
      <c r="G644" s="54"/>
      <c r="H644" s="54"/>
      <c r="I644" s="54"/>
      <c r="J644" s="56"/>
      <c r="K644" s="56"/>
      <c r="L644" s="70"/>
    </row>
    <row r="645" spans="1:12">
      <c r="A645" s="47"/>
      <c r="B645" s="49" t="str">
        <f>IF(COUNTIF(祝日!$B$2:$B$31,C645)&gt;0,"フィリピン祝日",IF(COUNTIF(祝日!$B$34:$B$63,C645)&gt;0,"日本の祝日",IF(COUNTIF(祝日!$B$66:$B$75,C645)&gt;0,"弊社休業日",IF(C645="","",TEXT(C645,"aaaa")))))</f>
        <v/>
      </c>
      <c r="C645" s="61"/>
      <c r="D645" s="52"/>
      <c r="E645" s="52"/>
      <c r="F645" s="53" t="str">
        <f t="shared" ref="F645:F708" si="10">IF(AND(D645&lt;&gt;"",E645&lt;&gt;""),E645-D645,"")</f>
        <v/>
      </c>
      <c r="G645" s="54"/>
      <c r="H645" s="54"/>
      <c r="I645" s="54"/>
      <c r="J645" s="56"/>
      <c r="K645" s="56"/>
      <c r="L645" s="70"/>
    </row>
    <row r="646" spans="1:12">
      <c r="A646" s="47"/>
      <c r="B646" s="49" t="str">
        <f>IF(COUNTIF(祝日!$B$2:$B$31,C646)&gt;0,"フィリピン祝日",IF(COUNTIF(祝日!$B$34:$B$63,C646)&gt;0,"日本の祝日",IF(COUNTIF(祝日!$B$66:$B$75,C646)&gt;0,"弊社休業日",IF(C646="","",TEXT(C646,"aaaa")))))</f>
        <v/>
      </c>
      <c r="C646" s="61"/>
      <c r="D646" s="52"/>
      <c r="E646" s="52"/>
      <c r="F646" s="53" t="str">
        <f t="shared" si="10"/>
        <v/>
      </c>
      <c r="G646" s="54"/>
      <c r="H646" s="54"/>
      <c r="I646" s="54"/>
      <c r="J646" s="56"/>
      <c r="K646" s="56"/>
      <c r="L646" s="70"/>
    </row>
    <row r="647" spans="1:12">
      <c r="A647" s="47"/>
      <c r="B647" s="49" t="str">
        <f>IF(COUNTIF(祝日!$B$2:$B$31,C647)&gt;0,"フィリピン祝日",IF(COUNTIF(祝日!$B$34:$B$63,C647)&gt;0,"日本の祝日",IF(COUNTIF(祝日!$B$66:$B$75,C647)&gt;0,"弊社休業日",IF(C647="","",TEXT(C647,"aaaa")))))</f>
        <v/>
      </c>
      <c r="C647" s="61"/>
      <c r="D647" s="52"/>
      <c r="E647" s="52"/>
      <c r="F647" s="53" t="str">
        <f t="shared" si="10"/>
        <v/>
      </c>
      <c r="G647" s="54"/>
      <c r="H647" s="54"/>
      <c r="I647" s="54"/>
      <c r="J647" s="56"/>
      <c r="K647" s="56"/>
      <c r="L647" s="70"/>
    </row>
    <row r="648" spans="1:12">
      <c r="A648" s="47"/>
      <c r="B648" s="49" t="str">
        <f>IF(COUNTIF(祝日!$B$2:$B$31,C648)&gt;0,"フィリピン祝日",IF(COUNTIF(祝日!$B$34:$B$63,C648)&gt;0,"日本の祝日",IF(COUNTIF(祝日!$B$66:$B$75,C648)&gt;0,"弊社休業日",IF(C648="","",TEXT(C648,"aaaa")))))</f>
        <v/>
      </c>
      <c r="C648" s="61"/>
      <c r="D648" s="52"/>
      <c r="E648" s="52"/>
      <c r="F648" s="53" t="str">
        <f t="shared" si="10"/>
        <v/>
      </c>
      <c r="G648" s="54"/>
      <c r="H648" s="54"/>
      <c r="I648" s="54"/>
      <c r="J648" s="56"/>
      <c r="K648" s="56"/>
      <c r="L648" s="70"/>
    </row>
    <row r="649" spans="1:12">
      <c r="A649" s="47"/>
      <c r="B649" s="49" t="str">
        <f>IF(COUNTIF(祝日!$B$2:$B$31,C649)&gt;0,"フィリピン祝日",IF(COUNTIF(祝日!$B$34:$B$63,C649)&gt;0,"日本の祝日",IF(COUNTIF(祝日!$B$66:$B$75,C649)&gt;0,"弊社休業日",IF(C649="","",TEXT(C649,"aaaa")))))</f>
        <v/>
      </c>
      <c r="C649" s="61"/>
      <c r="D649" s="52"/>
      <c r="E649" s="52"/>
      <c r="F649" s="53" t="str">
        <f t="shared" si="10"/>
        <v/>
      </c>
      <c r="G649" s="54"/>
      <c r="H649" s="54"/>
      <c r="I649" s="54"/>
      <c r="J649" s="56"/>
      <c r="K649" s="56"/>
      <c r="L649" s="70"/>
    </row>
    <row r="650" spans="1:12">
      <c r="A650" s="47"/>
      <c r="B650" s="49" t="str">
        <f>IF(COUNTIF(祝日!$B$2:$B$31,C650)&gt;0,"フィリピン祝日",IF(COUNTIF(祝日!$B$34:$B$63,C650)&gt;0,"日本の祝日",IF(COUNTIF(祝日!$B$66:$B$75,C650)&gt;0,"弊社休業日",IF(C650="","",TEXT(C650,"aaaa")))))</f>
        <v/>
      </c>
      <c r="C650" s="61"/>
      <c r="D650" s="52"/>
      <c r="E650" s="52"/>
      <c r="F650" s="53" t="str">
        <f t="shared" si="10"/>
        <v/>
      </c>
      <c r="G650" s="54"/>
      <c r="H650" s="54"/>
      <c r="I650" s="54"/>
      <c r="J650" s="56"/>
      <c r="K650" s="56"/>
      <c r="L650" s="70"/>
    </row>
    <row r="651" spans="1:12">
      <c r="A651" s="47"/>
      <c r="B651" s="49" t="str">
        <f>IF(COUNTIF(祝日!$B$2:$B$31,C651)&gt;0,"フィリピン祝日",IF(COUNTIF(祝日!$B$34:$B$63,C651)&gt;0,"日本の祝日",IF(COUNTIF(祝日!$B$66:$B$75,C651)&gt;0,"弊社休業日",IF(C651="","",TEXT(C651,"aaaa")))))</f>
        <v/>
      </c>
      <c r="C651" s="61"/>
      <c r="D651" s="52"/>
      <c r="E651" s="52"/>
      <c r="F651" s="53" t="str">
        <f t="shared" si="10"/>
        <v/>
      </c>
      <c r="G651" s="54"/>
      <c r="H651" s="54"/>
      <c r="I651" s="54"/>
      <c r="J651" s="56"/>
      <c r="K651" s="56"/>
      <c r="L651" s="70"/>
    </row>
    <row r="652" spans="1:12">
      <c r="A652" s="47"/>
      <c r="B652" s="49" t="str">
        <f>IF(COUNTIF(祝日!$B$2:$B$31,C652)&gt;0,"フィリピン祝日",IF(COUNTIF(祝日!$B$34:$B$63,C652)&gt;0,"日本の祝日",IF(COUNTIF(祝日!$B$66:$B$75,C652)&gt;0,"弊社休業日",IF(C652="","",TEXT(C652,"aaaa")))))</f>
        <v/>
      </c>
      <c r="C652" s="61"/>
      <c r="D652" s="52"/>
      <c r="E652" s="52"/>
      <c r="F652" s="53" t="str">
        <f t="shared" si="10"/>
        <v/>
      </c>
      <c r="G652" s="54"/>
      <c r="H652" s="54"/>
      <c r="I652" s="54"/>
      <c r="J652" s="56"/>
      <c r="K652" s="56"/>
      <c r="L652" s="70"/>
    </row>
    <row r="653" spans="1:12">
      <c r="A653" s="47"/>
      <c r="B653" s="49" t="str">
        <f>IF(COUNTIF(祝日!$B$2:$B$31,C653)&gt;0,"フィリピン祝日",IF(COUNTIF(祝日!$B$34:$B$63,C653)&gt;0,"日本の祝日",IF(COUNTIF(祝日!$B$66:$B$75,C653)&gt;0,"弊社休業日",IF(C653="","",TEXT(C653,"aaaa")))))</f>
        <v/>
      </c>
      <c r="C653" s="61"/>
      <c r="D653" s="52"/>
      <c r="E653" s="52"/>
      <c r="F653" s="53" t="str">
        <f t="shared" si="10"/>
        <v/>
      </c>
      <c r="G653" s="54"/>
      <c r="H653" s="54"/>
      <c r="I653" s="54"/>
      <c r="J653" s="56"/>
      <c r="K653" s="56"/>
      <c r="L653" s="70"/>
    </row>
    <row r="654" spans="1:12">
      <c r="A654" s="47"/>
      <c r="B654" s="49" t="str">
        <f>IF(COUNTIF(祝日!$B$2:$B$31,C654)&gt;0,"フィリピン祝日",IF(COUNTIF(祝日!$B$34:$B$63,C654)&gt;0,"日本の祝日",IF(COUNTIF(祝日!$B$66:$B$75,C654)&gt;0,"弊社休業日",IF(C654="","",TEXT(C654,"aaaa")))))</f>
        <v/>
      </c>
      <c r="C654" s="61"/>
      <c r="D654" s="52"/>
      <c r="E654" s="52"/>
      <c r="F654" s="53" t="str">
        <f t="shared" si="10"/>
        <v/>
      </c>
      <c r="G654" s="54"/>
      <c r="H654" s="54"/>
      <c r="I654" s="54"/>
      <c r="J654" s="56"/>
      <c r="K654" s="56"/>
      <c r="L654" s="70"/>
    </row>
    <row r="655" spans="1:12">
      <c r="A655" s="47"/>
      <c r="B655" s="49" t="str">
        <f>IF(COUNTIF(祝日!$B$2:$B$31,C655)&gt;0,"フィリピン祝日",IF(COUNTIF(祝日!$B$34:$B$63,C655)&gt;0,"日本の祝日",IF(COUNTIF(祝日!$B$66:$B$75,C655)&gt;0,"弊社休業日",IF(C655="","",TEXT(C655,"aaaa")))))</f>
        <v/>
      </c>
      <c r="C655" s="61"/>
      <c r="D655" s="52"/>
      <c r="E655" s="52"/>
      <c r="F655" s="53" t="str">
        <f t="shared" si="10"/>
        <v/>
      </c>
      <c r="G655" s="54"/>
      <c r="H655" s="54"/>
      <c r="I655" s="54"/>
      <c r="J655" s="56"/>
      <c r="K655" s="56"/>
      <c r="L655" s="70"/>
    </row>
    <row r="656" spans="1:12">
      <c r="A656" s="47"/>
      <c r="B656" s="49" t="str">
        <f>IF(COUNTIF(祝日!$B$2:$B$31,C656)&gt;0,"フィリピン祝日",IF(COUNTIF(祝日!$B$34:$B$63,C656)&gt;0,"日本の祝日",IF(COUNTIF(祝日!$B$66:$B$75,C656)&gt;0,"弊社休業日",IF(C656="","",TEXT(C656,"aaaa")))))</f>
        <v/>
      </c>
      <c r="C656" s="61"/>
      <c r="D656" s="52"/>
      <c r="E656" s="52"/>
      <c r="F656" s="53" t="str">
        <f t="shared" si="10"/>
        <v/>
      </c>
      <c r="G656" s="54"/>
      <c r="H656" s="54"/>
      <c r="I656" s="54"/>
      <c r="J656" s="56"/>
      <c r="K656" s="56"/>
      <c r="L656" s="70"/>
    </row>
    <row r="657" spans="1:12">
      <c r="A657" s="47"/>
      <c r="B657" s="49" t="str">
        <f>IF(COUNTIF(祝日!$B$2:$B$31,C657)&gt;0,"フィリピン祝日",IF(COUNTIF(祝日!$B$34:$B$63,C657)&gt;0,"日本の祝日",IF(COUNTIF(祝日!$B$66:$B$75,C657)&gt;0,"弊社休業日",IF(C657="","",TEXT(C657,"aaaa")))))</f>
        <v/>
      </c>
      <c r="C657" s="61"/>
      <c r="D657" s="52"/>
      <c r="E657" s="52"/>
      <c r="F657" s="53" t="str">
        <f t="shared" si="10"/>
        <v/>
      </c>
      <c r="G657" s="54"/>
      <c r="H657" s="54"/>
      <c r="I657" s="54"/>
      <c r="J657" s="56"/>
      <c r="K657" s="56"/>
      <c r="L657" s="70"/>
    </row>
    <row r="658" spans="1:12">
      <c r="A658" s="47"/>
      <c r="B658" s="49" t="str">
        <f>IF(COUNTIF(祝日!$B$2:$B$31,C658)&gt;0,"フィリピン祝日",IF(COUNTIF(祝日!$B$34:$B$63,C658)&gt;0,"日本の祝日",IF(COUNTIF(祝日!$B$66:$B$75,C658)&gt;0,"弊社休業日",IF(C658="","",TEXT(C658,"aaaa")))))</f>
        <v/>
      </c>
      <c r="C658" s="61"/>
      <c r="D658" s="52"/>
      <c r="E658" s="52"/>
      <c r="F658" s="53" t="str">
        <f t="shared" si="10"/>
        <v/>
      </c>
      <c r="G658" s="54"/>
      <c r="H658" s="54"/>
      <c r="I658" s="54"/>
      <c r="J658" s="56"/>
      <c r="K658" s="56"/>
      <c r="L658" s="70"/>
    </row>
    <row r="659" spans="1:12">
      <c r="A659" s="47"/>
      <c r="B659" s="49" t="str">
        <f>IF(COUNTIF(祝日!$B$2:$B$31,C659)&gt;0,"フィリピン祝日",IF(COUNTIF(祝日!$B$34:$B$63,C659)&gt;0,"日本の祝日",IF(COUNTIF(祝日!$B$66:$B$75,C659)&gt;0,"弊社休業日",IF(C659="","",TEXT(C659,"aaaa")))))</f>
        <v/>
      </c>
      <c r="C659" s="61"/>
      <c r="D659" s="52"/>
      <c r="E659" s="52"/>
      <c r="F659" s="53" t="str">
        <f t="shared" si="10"/>
        <v/>
      </c>
      <c r="G659" s="54"/>
      <c r="H659" s="54"/>
      <c r="I659" s="54"/>
      <c r="J659" s="56"/>
      <c r="K659" s="56"/>
      <c r="L659" s="70"/>
    </row>
    <row r="660" spans="1:12">
      <c r="A660" s="47"/>
      <c r="B660" s="49" t="str">
        <f>IF(COUNTIF(祝日!$B$2:$B$31,C660)&gt;0,"フィリピン祝日",IF(COUNTIF(祝日!$B$34:$B$63,C660)&gt;0,"日本の祝日",IF(COUNTIF(祝日!$B$66:$B$75,C660)&gt;0,"弊社休業日",IF(C660="","",TEXT(C660,"aaaa")))))</f>
        <v/>
      </c>
      <c r="C660" s="61"/>
      <c r="D660" s="52"/>
      <c r="E660" s="52"/>
      <c r="F660" s="53" t="str">
        <f t="shared" si="10"/>
        <v/>
      </c>
      <c r="G660" s="54"/>
      <c r="H660" s="54"/>
      <c r="I660" s="54"/>
      <c r="J660" s="56"/>
      <c r="K660" s="56"/>
      <c r="L660" s="70"/>
    </row>
    <row r="661" spans="1:12">
      <c r="A661" s="47"/>
      <c r="B661" s="49" t="str">
        <f>IF(COUNTIF(祝日!$B$2:$B$31,C661)&gt;0,"フィリピン祝日",IF(COUNTIF(祝日!$B$34:$B$63,C661)&gt;0,"日本の祝日",IF(COUNTIF(祝日!$B$66:$B$75,C661)&gt;0,"弊社休業日",IF(C661="","",TEXT(C661,"aaaa")))))</f>
        <v/>
      </c>
      <c r="C661" s="61"/>
      <c r="D661" s="52"/>
      <c r="E661" s="52"/>
      <c r="F661" s="53" t="str">
        <f t="shared" si="10"/>
        <v/>
      </c>
      <c r="G661" s="54"/>
      <c r="H661" s="54"/>
      <c r="I661" s="54"/>
      <c r="J661" s="56"/>
      <c r="K661" s="56"/>
      <c r="L661" s="70"/>
    </row>
    <row r="662" spans="1:12">
      <c r="A662" s="47"/>
      <c r="B662" s="49" t="str">
        <f>IF(COUNTIF(祝日!$B$2:$B$31,C662)&gt;0,"フィリピン祝日",IF(COUNTIF(祝日!$B$34:$B$63,C662)&gt;0,"日本の祝日",IF(COUNTIF(祝日!$B$66:$B$75,C662)&gt;0,"弊社休業日",IF(C662="","",TEXT(C662,"aaaa")))))</f>
        <v/>
      </c>
      <c r="C662" s="61"/>
      <c r="D662" s="52"/>
      <c r="E662" s="52"/>
      <c r="F662" s="53" t="str">
        <f t="shared" si="10"/>
        <v/>
      </c>
      <c r="G662" s="54"/>
      <c r="H662" s="54"/>
      <c r="I662" s="54"/>
      <c r="J662" s="56"/>
      <c r="K662" s="56"/>
      <c r="L662" s="70"/>
    </row>
    <row r="663" spans="1:12">
      <c r="A663" s="47"/>
      <c r="B663" s="49" t="str">
        <f>IF(COUNTIF(祝日!$B$2:$B$31,C663)&gt;0,"フィリピン祝日",IF(COUNTIF(祝日!$B$34:$B$63,C663)&gt;0,"日本の祝日",IF(COUNTIF(祝日!$B$66:$B$75,C663)&gt;0,"弊社休業日",IF(C663="","",TEXT(C663,"aaaa")))))</f>
        <v/>
      </c>
      <c r="C663" s="61"/>
      <c r="D663" s="52"/>
      <c r="E663" s="52"/>
      <c r="F663" s="53" t="str">
        <f t="shared" si="10"/>
        <v/>
      </c>
      <c r="G663" s="54"/>
      <c r="H663" s="54"/>
      <c r="I663" s="54"/>
      <c r="J663" s="56"/>
      <c r="K663" s="56"/>
      <c r="L663" s="70"/>
    </row>
    <row r="664" spans="1:12">
      <c r="A664" s="47"/>
      <c r="B664" s="49" t="str">
        <f>IF(COUNTIF(祝日!$B$2:$B$31,C664)&gt;0,"フィリピン祝日",IF(COUNTIF(祝日!$B$34:$B$63,C664)&gt;0,"日本の祝日",IF(COUNTIF(祝日!$B$66:$B$75,C664)&gt;0,"弊社休業日",IF(C664="","",TEXT(C664,"aaaa")))))</f>
        <v/>
      </c>
      <c r="C664" s="61"/>
      <c r="D664" s="52"/>
      <c r="E664" s="52"/>
      <c r="F664" s="53" t="str">
        <f t="shared" si="10"/>
        <v/>
      </c>
      <c r="G664" s="54"/>
      <c r="H664" s="54"/>
      <c r="I664" s="54"/>
      <c r="J664" s="56"/>
      <c r="K664" s="56"/>
      <c r="L664" s="70"/>
    </row>
    <row r="665" spans="1:12">
      <c r="A665" s="47"/>
      <c r="B665" s="49" t="str">
        <f>IF(COUNTIF(祝日!$B$2:$B$31,C665)&gt;0,"フィリピン祝日",IF(COUNTIF(祝日!$B$34:$B$63,C665)&gt;0,"日本の祝日",IF(COUNTIF(祝日!$B$66:$B$75,C665)&gt;0,"弊社休業日",IF(C665="","",TEXT(C665,"aaaa")))))</f>
        <v/>
      </c>
      <c r="C665" s="61"/>
      <c r="D665" s="52"/>
      <c r="E665" s="52"/>
      <c r="F665" s="53" t="str">
        <f t="shared" si="10"/>
        <v/>
      </c>
      <c r="G665" s="54"/>
      <c r="H665" s="54"/>
      <c r="I665" s="54"/>
      <c r="J665" s="56"/>
      <c r="K665" s="56"/>
      <c r="L665" s="70"/>
    </row>
    <row r="666" spans="1:12">
      <c r="A666" s="47"/>
      <c r="B666" s="49" t="str">
        <f>IF(COUNTIF(祝日!$B$2:$B$31,C666)&gt;0,"フィリピン祝日",IF(COUNTIF(祝日!$B$34:$B$63,C666)&gt;0,"日本の祝日",IF(COUNTIF(祝日!$B$66:$B$75,C666)&gt;0,"弊社休業日",IF(C666="","",TEXT(C666,"aaaa")))))</f>
        <v/>
      </c>
      <c r="C666" s="61"/>
      <c r="D666" s="52"/>
      <c r="E666" s="52"/>
      <c r="F666" s="53" t="str">
        <f t="shared" si="10"/>
        <v/>
      </c>
      <c r="G666" s="54"/>
      <c r="H666" s="54"/>
      <c r="I666" s="54"/>
      <c r="J666" s="56"/>
      <c r="K666" s="56"/>
      <c r="L666" s="70"/>
    </row>
    <row r="667" spans="1:12">
      <c r="A667" s="47"/>
      <c r="B667" s="49" t="str">
        <f>IF(COUNTIF(祝日!$B$2:$B$31,C667)&gt;0,"フィリピン祝日",IF(COUNTIF(祝日!$B$34:$B$63,C667)&gt;0,"日本の祝日",IF(COUNTIF(祝日!$B$66:$B$75,C667)&gt;0,"弊社休業日",IF(C667="","",TEXT(C667,"aaaa")))))</f>
        <v/>
      </c>
      <c r="C667" s="61"/>
      <c r="D667" s="52"/>
      <c r="E667" s="52"/>
      <c r="F667" s="53" t="str">
        <f t="shared" si="10"/>
        <v/>
      </c>
      <c r="G667" s="54"/>
      <c r="H667" s="54"/>
      <c r="I667" s="54"/>
      <c r="J667" s="56"/>
      <c r="K667" s="56"/>
      <c r="L667" s="70"/>
    </row>
    <row r="668" spans="1:12">
      <c r="A668" s="47"/>
      <c r="B668" s="49" t="str">
        <f>IF(COUNTIF(祝日!$B$2:$B$31,C668)&gt;0,"フィリピン祝日",IF(COUNTIF(祝日!$B$34:$B$63,C668)&gt;0,"日本の祝日",IF(COUNTIF(祝日!$B$66:$B$75,C668)&gt;0,"弊社休業日",IF(C668="","",TEXT(C668,"aaaa")))))</f>
        <v/>
      </c>
      <c r="C668" s="61"/>
      <c r="D668" s="52"/>
      <c r="E668" s="52"/>
      <c r="F668" s="53" t="str">
        <f t="shared" si="10"/>
        <v/>
      </c>
      <c r="G668" s="54"/>
      <c r="H668" s="54"/>
      <c r="I668" s="54"/>
      <c r="J668" s="56"/>
      <c r="K668" s="56"/>
      <c r="L668" s="70"/>
    </row>
    <row r="669" spans="1:12">
      <c r="A669" s="47"/>
      <c r="B669" s="49" t="str">
        <f>IF(COUNTIF(祝日!$B$2:$B$31,C669)&gt;0,"フィリピン祝日",IF(COUNTIF(祝日!$B$34:$B$63,C669)&gt;0,"日本の祝日",IF(COUNTIF(祝日!$B$66:$B$75,C669)&gt;0,"弊社休業日",IF(C669="","",TEXT(C669,"aaaa")))))</f>
        <v/>
      </c>
      <c r="C669" s="61"/>
      <c r="D669" s="52"/>
      <c r="E669" s="52"/>
      <c r="F669" s="53" t="str">
        <f t="shared" si="10"/>
        <v/>
      </c>
      <c r="G669" s="54"/>
      <c r="H669" s="54"/>
      <c r="I669" s="54"/>
      <c r="J669" s="56"/>
      <c r="K669" s="56"/>
      <c r="L669" s="70"/>
    </row>
    <row r="670" spans="1:12">
      <c r="A670" s="47"/>
      <c r="B670" s="49" t="str">
        <f>IF(COUNTIF(祝日!$B$2:$B$31,C670)&gt;0,"フィリピン祝日",IF(COUNTIF(祝日!$B$34:$B$63,C670)&gt;0,"日本の祝日",IF(COUNTIF(祝日!$B$66:$B$75,C670)&gt;0,"弊社休業日",IF(C670="","",TEXT(C670,"aaaa")))))</f>
        <v/>
      </c>
      <c r="C670" s="61"/>
      <c r="D670" s="52"/>
      <c r="E670" s="52"/>
      <c r="F670" s="53" t="str">
        <f t="shared" si="10"/>
        <v/>
      </c>
      <c r="G670" s="54"/>
      <c r="H670" s="54"/>
      <c r="I670" s="54"/>
      <c r="J670" s="56"/>
      <c r="K670" s="56"/>
      <c r="L670" s="70"/>
    </row>
    <row r="671" spans="1:12">
      <c r="A671" s="47"/>
      <c r="B671" s="49" t="str">
        <f>IF(COUNTIF(祝日!$B$2:$B$31,C671)&gt;0,"フィリピン祝日",IF(COUNTIF(祝日!$B$34:$B$63,C671)&gt;0,"日本の祝日",IF(COUNTIF(祝日!$B$66:$B$75,C671)&gt;0,"弊社休業日",IF(C671="","",TEXT(C671,"aaaa")))))</f>
        <v/>
      </c>
      <c r="C671" s="61"/>
      <c r="D671" s="52"/>
      <c r="E671" s="52"/>
      <c r="F671" s="53" t="str">
        <f t="shared" si="10"/>
        <v/>
      </c>
      <c r="G671" s="54"/>
      <c r="H671" s="54"/>
      <c r="I671" s="54"/>
      <c r="J671" s="56"/>
      <c r="K671" s="56"/>
      <c r="L671" s="70"/>
    </row>
    <row r="672" spans="1:12">
      <c r="A672" s="47"/>
      <c r="B672" s="49" t="str">
        <f>IF(COUNTIF(祝日!$B$2:$B$31,C672)&gt;0,"フィリピン祝日",IF(COUNTIF(祝日!$B$34:$B$63,C672)&gt;0,"日本の祝日",IF(COUNTIF(祝日!$B$66:$B$75,C672)&gt;0,"弊社休業日",IF(C672="","",TEXT(C672,"aaaa")))))</f>
        <v/>
      </c>
      <c r="C672" s="61"/>
      <c r="D672" s="52"/>
      <c r="E672" s="52"/>
      <c r="F672" s="53" t="str">
        <f t="shared" si="10"/>
        <v/>
      </c>
      <c r="G672" s="54"/>
      <c r="H672" s="54"/>
      <c r="I672" s="54"/>
      <c r="J672" s="56"/>
      <c r="K672" s="56"/>
      <c r="L672" s="70"/>
    </row>
    <row r="673" spans="1:12">
      <c r="A673" s="47"/>
      <c r="B673" s="49" t="str">
        <f>IF(COUNTIF(祝日!$B$2:$B$31,C673)&gt;0,"フィリピン祝日",IF(COUNTIF(祝日!$B$34:$B$63,C673)&gt;0,"日本の祝日",IF(COUNTIF(祝日!$B$66:$B$75,C673)&gt;0,"弊社休業日",IF(C673="","",TEXT(C673,"aaaa")))))</f>
        <v/>
      </c>
      <c r="C673" s="61"/>
      <c r="D673" s="52"/>
      <c r="E673" s="52"/>
      <c r="F673" s="53" t="str">
        <f t="shared" si="10"/>
        <v/>
      </c>
      <c r="G673" s="54"/>
      <c r="H673" s="54"/>
      <c r="I673" s="54"/>
      <c r="J673" s="56"/>
      <c r="K673" s="56"/>
      <c r="L673" s="70"/>
    </row>
    <row r="674" spans="1:12">
      <c r="A674" s="47"/>
      <c r="B674" s="49" t="str">
        <f>IF(COUNTIF(祝日!$B$2:$B$31,C674)&gt;0,"フィリピン祝日",IF(COUNTIF(祝日!$B$34:$B$63,C674)&gt;0,"日本の祝日",IF(COUNTIF(祝日!$B$66:$B$75,C674)&gt;0,"弊社休業日",IF(C674="","",TEXT(C674,"aaaa")))))</f>
        <v/>
      </c>
      <c r="C674" s="61"/>
      <c r="D674" s="52"/>
      <c r="E674" s="52"/>
      <c r="F674" s="53" t="str">
        <f t="shared" si="10"/>
        <v/>
      </c>
      <c r="G674" s="54"/>
      <c r="H674" s="54"/>
      <c r="I674" s="54"/>
      <c r="J674" s="56"/>
      <c r="K674" s="56"/>
      <c r="L674" s="70"/>
    </row>
    <row r="675" spans="1:12">
      <c r="A675" s="47"/>
      <c r="B675" s="49" t="str">
        <f>IF(COUNTIF(祝日!$B$2:$B$31,C675)&gt;0,"フィリピン祝日",IF(COUNTIF(祝日!$B$34:$B$63,C675)&gt;0,"日本の祝日",IF(COUNTIF(祝日!$B$66:$B$75,C675)&gt;0,"弊社休業日",IF(C675="","",TEXT(C675,"aaaa")))))</f>
        <v/>
      </c>
      <c r="C675" s="61"/>
      <c r="D675" s="52"/>
      <c r="E675" s="52"/>
      <c r="F675" s="53" t="str">
        <f t="shared" si="10"/>
        <v/>
      </c>
      <c r="G675" s="54"/>
      <c r="H675" s="54"/>
      <c r="I675" s="54"/>
      <c r="J675" s="56"/>
      <c r="K675" s="56"/>
      <c r="L675" s="70"/>
    </row>
    <row r="676" spans="1:12">
      <c r="A676" s="47"/>
      <c r="B676" s="49" t="str">
        <f>IF(COUNTIF(祝日!$B$2:$B$31,C676)&gt;0,"フィリピン祝日",IF(COUNTIF(祝日!$B$34:$B$63,C676)&gt;0,"日本の祝日",IF(COUNTIF(祝日!$B$66:$B$75,C676)&gt;0,"弊社休業日",IF(C676="","",TEXT(C676,"aaaa")))))</f>
        <v/>
      </c>
      <c r="C676" s="61"/>
      <c r="D676" s="52"/>
      <c r="E676" s="52"/>
      <c r="F676" s="53" t="str">
        <f t="shared" si="10"/>
        <v/>
      </c>
      <c r="G676" s="54"/>
      <c r="H676" s="54"/>
      <c r="I676" s="54"/>
      <c r="J676" s="56"/>
      <c r="K676" s="56"/>
      <c r="L676" s="70"/>
    </row>
    <row r="677" spans="1:12">
      <c r="A677" s="47"/>
      <c r="B677" s="49" t="str">
        <f>IF(COUNTIF(祝日!$B$2:$B$31,C677)&gt;0,"フィリピン祝日",IF(COUNTIF(祝日!$B$34:$B$63,C677)&gt;0,"日本の祝日",IF(COUNTIF(祝日!$B$66:$B$75,C677)&gt;0,"弊社休業日",IF(C677="","",TEXT(C677,"aaaa")))))</f>
        <v/>
      </c>
      <c r="C677" s="61"/>
      <c r="D677" s="52"/>
      <c r="E677" s="52"/>
      <c r="F677" s="53" t="str">
        <f t="shared" si="10"/>
        <v/>
      </c>
      <c r="G677" s="54"/>
      <c r="H677" s="54"/>
      <c r="I677" s="54"/>
      <c r="J677" s="56"/>
      <c r="K677" s="56"/>
      <c r="L677" s="70"/>
    </row>
    <row r="678" spans="1:12">
      <c r="A678" s="47"/>
      <c r="B678" s="49" t="str">
        <f>IF(COUNTIF(祝日!$B$2:$B$31,C678)&gt;0,"フィリピン祝日",IF(COUNTIF(祝日!$B$34:$B$63,C678)&gt;0,"日本の祝日",IF(COUNTIF(祝日!$B$66:$B$75,C678)&gt;0,"弊社休業日",IF(C678="","",TEXT(C678,"aaaa")))))</f>
        <v/>
      </c>
      <c r="C678" s="61"/>
      <c r="D678" s="52"/>
      <c r="E678" s="52"/>
      <c r="F678" s="53" t="str">
        <f t="shared" si="10"/>
        <v/>
      </c>
      <c r="G678" s="54"/>
      <c r="H678" s="54"/>
      <c r="I678" s="54"/>
      <c r="J678" s="56"/>
      <c r="K678" s="56"/>
      <c r="L678" s="70"/>
    </row>
    <row r="679" spans="1:12">
      <c r="A679" s="47"/>
      <c r="B679" s="49" t="str">
        <f>IF(COUNTIF(祝日!$B$2:$B$31,C679)&gt;0,"フィリピン祝日",IF(COUNTIF(祝日!$B$34:$B$63,C679)&gt;0,"日本の祝日",IF(COUNTIF(祝日!$B$66:$B$75,C679)&gt;0,"弊社休業日",IF(C679="","",TEXT(C679,"aaaa")))))</f>
        <v/>
      </c>
      <c r="C679" s="61"/>
      <c r="D679" s="52"/>
      <c r="E679" s="52"/>
      <c r="F679" s="53" t="str">
        <f t="shared" si="10"/>
        <v/>
      </c>
      <c r="G679" s="54"/>
      <c r="H679" s="54"/>
      <c r="I679" s="54"/>
      <c r="J679" s="56"/>
      <c r="K679" s="56"/>
      <c r="L679" s="70"/>
    </row>
    <row r="680" spans="1:12">
      <c r="A680" s="47"/>
      <c r="B680" s="49" t="str">
        <f>IF(COUNTIF(祝日!$B$2:$B$31,C680)&gt;0,"フィリピン祝日",IF(COUNTIF(祝日!$B$34:$B$63,C680)&gt;0,"日本の祝日",IF(COUNTIF(祝日!$B$66:$B$75,C680)&gt;0,"弊社休業日",IF(C680="","",TEXT(C680,"aaaa")))))</f>
        <v/>
      </c>
      <c r="C680" s="61"/>
      <c r="D680" s="52"/>
      <c r="E680" s="52"/>
      <c r="F680" s="53" t="str">
        <f t="shared" si="10"/>
        <v/>
      </c>
      <c r="G680" s="54"/>
      <c r="H680" s="54"/>
      <c r="I680" s="54"/>
      <c r="J680" s="56"/>
      <c r="K680" s="56"/>
      <c r="L680" s="70"/>
    </row>
    <row r="681" spans="1:12">
      <c r="A681" s="47"/>
      <c r="B681" s="49" t="str">
        <f>IF(COUNTIF(祝日!$B$2:$B$31,C681)&gt;0,"フィリピン祝日",IF(COUNTIF(祝日!$B$34:$B$63,C681)&gt;0,"日本の祝日",IF(COUNTIF(祝日!$B$66:$B$75,C681)&gt;0,"弊社休業日",IF(C681="","",TEXT(C681,"aaaa")))))</f>
        <v/>
      </c>
      <c r="C681" s="61"/>
      <c r="D681" s="52"/>
      <c r="E681" s="52"/>
      <c r="F681" s="53" t="str">
        <f t="shared" si="10"/>
        <v/>
      </c>
      <c r="G681" s="54"/>
      <c r="H681" s="54"/>
      <c r="I681" s="54"/>
      <c r="J681" s="56"/>
      <c r="K681" s="56"/>
      <c r="L681" s="70"/>
    </row>
    <row r="682" spans="1:12">
      <c r="A682" s="47"/>
      <c r="B682" s="49" t="str">
        <f>IF(COUNTIF(祝日!$B$2:$B$31,C682)&gt;0,"フィリピン祝日",IF(COUNTIF(祝日!$B$34:$B$63,C682)&gt;0,"日本の祝日",IF(COUNTIF(祝日!$B$66:$B$75,C682)&gt;0,"弊社休業日",IF(C682="","",TEXT(C682,"aaaa")))))</f>
        <v/>
      </c>
      <c r="C682" s="61"/>
      <c r="D682" s="52"/>
      <c r="E682" s="52"/>
      <c r="F682" s="53" t="str">
        <f t="shared" si="10"/>
        <v/>
      </c>
      <c r="G682" s="54"/>
      <c r="H682" s="54"/>
      <c r="I682" s="54"/>
      <c r="J682" s="56"/>
      <c r="K682" s="56"/>
      <c r="L682" s="70"/>
    </row>
    <row r="683" spans="1:12">
      <c r="A683" s="47"/>
      <c r="B683" s="49" t="str">
        <f>IF(COUNTIF(祝日!$B$2:$B$31,C683)&gt;0,"フィリピン祝日",IF(COUNTIF(祝日!$B$34:$B$63,C683)&gt;0,"日本の祝日",IF(COUNTIF(祝日!$B$66:$B$75,C683)&gt;0,"弊社休業日",IF(C683="","",TEXT(C683,"aaaa")))))</f>
        <v/>
      </c>
      <c r="C683" s="61"/>
      <c r="D683" s="52"/>
      <c r="E683" s="52"/>
      <c r="F683" s="53" t="str">
        <f t="shared" si="10"/>
        <v/>
      </c>
      <c r="G683" s="54"/>
      <c r="H683" s="54"/>
      <c r="I683" s="54"/>
      <c r="J683" s="56"/>
      <c r="K683" s="56"/>
      <c r="L683" s="70"/>
    </row>
    <row r="684" spans="1:12">
      <c r="A684" s="47"/>
      <c r="B684" s="49" t="str">
        <f>IF(COUNTIF(祝日!$B$2:$B$31,C684)&gt;0,"フィリピン祝日",IF(COUNTIF(祝日!$B$34:$B$63,C684)&gt;0,"日本の祝日",IF(COUNTIF(祝日!$B$66:$B$75,C684)&gt;0,"弊社休業日",IF(C684="","",TEXT(C684,"aaaa")))))</f>
        <v/>
      </c>
      <c r="C684" s="61"/>
      <c r="D684" s="52"/>
      <c r="E684" s="52"/>
      <c r="F684" s="53" t="str">
        <f t="shared" si="10"/>
        <v/>
      </c>
      <c r="G684" s="54"/>
      <c r="H684" s="54"/>
      <c r="I684" s="54"/>
      <c r="J684" s="56"/>
      <c r="K684" s="56"/>
      <c r="L684" s="70"/>
    </row>
    <row r="685" spans="1:12">
      <c r="A685" s="47"/>
      <c r="B685" s="49" t="str">
        <f>IF(COUNTIF(祝日!$B$2:$B$31,C685)&gt;0,"フィリピン祝日",IF(COUNTIF(祝日!$B$34:$B$63,C685)&gt;0,"日本の祝日",IF(COUNTIF(祝日!$B$66:$B$75,C685)&gt;0,"弊社休業日",IF(C685="","",TEXT(C685,"aaaa")))))</f>
        <v/>
      </c>
      <c r="C685" s="61"/>
      <c r="D685" s="52"/>
      <c r="E685" s="52"/>
      <c r="F685" s="53" t="str">
        <f t="shared" si="10"/>
        <v/>
      </c>
      <c r="G685" s="54"/>
      <c r="H685" s="54"/>
      <c r="I685" s="54"/>
      <c r="J685" s="56"/>
      <c r="K685" s="56"/>
      <c r="L685" s="70"/>
    </row>
    <row r="686" spans="1:12">
      <c r="A686" s="47"/>
      <c r="B686" s="49" t="str">
        <f>IF(COUNTIF(祝日!$B$2:$B$31,C686)&gt;0,"フィリピン祝日",IF(COUNTIF(祝日!$B$34:$B$63,C686)&gt;0,"日本の祝日",IF(COUNTIF(祝日!$B$66:$B$75,C686)&gt;0,"弊社休業日",IF(C686="","",TEXT(C686,"aaaa")))))</f>
        <v/>
      </c>
      <c r="C686" s="61"/>
      <c r="D686" s="52"/>
      <c r="E686" s="52"/>
      <c r="F686" s="53" t="str">
        <f t="shared" si="10"/>
        <v/>
      </c>
      <c r="G686" s="54"/>
      <c r="H686" s="54"/>
      <c r="I686" s="54"/>
      <c r="J686" s="56"/>
      <c r="K686" s="56"/>
      <c r="L686" s="70"/>
    </row>
    <row r="687" spans="1:12">
      <c r="A687" s="47"/>
      <c r="B687" s="49" t="str">
        <f>IF(COUNTIF(祝日!$B$2:$B$31,C687)&gt;0,"フィリピン祝日",IF(COUNTIF(祝日!$B$34:$B$63,C687)&gt;0,"日本の祝日",IF(COUNTIF(祝日!$B$66:$B$75,C687)&gt;0,"弊社休業日",IF(C687="","",TEXT(C687,"aaaa")))))</f>
        <v/>
      </c>
      <c r="C687" s="61"/>
      <c r="D687" s="52"/>
      <c r="E687" s="52"/>
      <c r="F687" s="53" t="str">
        <f t="shared" si="10"/>
        <v/>
      </c>
      <c r="G687" s="54"/>
      <c r="H687" s="54"/>
      <c r="I687" s="54"/>
      <c r="J687" s="56"/>
      <c r="K687" s="56"/>
      <c r="L687" s="70"/>
    </row>
    <row r="688" spans="1:12">
      <c r="A688" s="47"/>
      <c r="B688" s="49" t="str">
        <f>IF(COUNTIF(祝日!$B$2:$B$31,C688)&gt;0,"フィリピン祝日",IF(COUNTIF(祝日!$B$34:$B$63,C688)&gt;0,"日本の祝日",IF(COUNTIF(祝日!$B$66:$B$75,C688)&gt;0,"弊社休業日",IF(C688="","",TEXT(C688,"aaaa")))))</f>
        <v/>
      </c>
      <c r="C688" s="61"/>
      <c r="D688" s="52"/>
      <c r="E688" s="52"/>
      <c r="F688" s="53" t="str">
        <f t="shared" si="10"/>
        <v/>
      </c>
      <c r="G688" s="54"/>
      <c r="H688" s="54"/>
      <c r="I688" s="54"/>
      <c r="J688" s="56"/>
      <c r="K688" s="56"/>
      <c r="L688" s="70"/>
    </row>
    <row r="689" spans="1:12">
      <c r="A689" s="47"/>
      <c r="B689" s="49" t="str">
        <f>IF(COUNTIF(祝日!$B$2:$B$31,C689)&gt;0,"フィリピン祝日",IF(COUNTIF(祝日!$B$34:$B$63,C689)&gt;0,"日本の祝日",IF(COUNTIF(祝日!$B$66:$B$75,C689)&gt;0,"弊社休業日",IF(C689="","",TEXT(C689,"aaaa")))))</f>
        <v/>
      </c>
      <c r="C689" s="61"/>
      <c r="D689" s="52"/>
      <c r="E689" s="52"/>
      <c r="F689" s="53" t="str">
        <f t="shared" si="10"/>
        <v/>
      </c>
      <c r="G689" s="54"/>
      <c r="H689" s="54"/>
      <c r="I689" s="54"/>
      <c r="J689" s="56"/>
      <c r="K689" s="56"/>
      <c r="L689" s="70"/>
    </row>
    <row r="690" spans="1:12">
      <c r="A690" s="47"/>
      <c r="B690" s="49" t="str">
        <f>IF(COUNTIF(祝日!$B$2:$B$31,C690)&gt;0,"フィリピン祝日",IF(COUNTIF(祝日!$B$34:$B$63,C690)&gt;0,"日本の祝日",IF(COUNTIF(祝日!$B$66:$B$75,C690)&gt;0,"弊社休業日",IF(C690="","",TEXT(C690,"aaaa")))))</f>
        <v/>
      </c>
      <c r="C690" s="61"/>
      <c r="D690" s="52"/>
      <c r="E690" s="52"/>
      <c r="F690" s="53" t="str">
        <f t="shared" si="10"/>
        <v/>
      </c>
      <c r="G690" s="54"/>
      <c r="H690" s="54"/>
      <c r="I690" s="54"/>
      <c r="J690" s="56"/>
      <c r="K690" s="56"/>
      <c r="L690" s="70"/>
    </row>
    <row r="691" spans="1:12">
      <c r="A691" s="47"/>
      <c r="B691" s="49" t="str">
        <f>IF(COUNTIF(祝日!$B$2:$B$31,C691)&gt;0,"フィリピン祝日",IF(COUNTIF(祝日!$B$34:$B$63,C691)&gt;0,"日本の祝日",IF(COUNTIF(祝日!$B$66:$B$75,C691)&gt;0,"弊社休業日",IF(C691="","",TEXT(C691,"aaaa")))))</f>
        <v/>
      </c>
      <c r="C691" s="61"/>
      <c r="D691" s="52"/>
      <c r="E691" s="52"/>
      <c r="F691" s="53" t="str">
        <f t="shared" si="10"/>
        <v/>
      </c>
      <c r="G691" s="54"/>
      <c r="H691" s="54"/>
      <c r="I691" s="54"/>
      <c r="J691" s="56"/>
      <c r="K691" s="56"/>
      <c r="L691" s="70"/>
    </row>
    <row r="692" spans="1:12">
      <c r="A692" s="47"/>
      <c r="B692" s="49" t="str">
        <f>IF(COUNTIF(祝日!$B$2:$B$31,C692)&gt;0,"フィリピン祝日",IF(COUNTIF(祝日!$B$34:$B$63,C692)&gt;0,"日本の祝日",IF(COUNTIF(祝日!$B$66:$B$75,C692)&gt;0,"弊社休業日",IF(C692="","",TEXT(C692,"aaaa")))))</f>
        <v/>
      </c>
      <c r="C692" s="61"/>
      <c r="D692" s="52"/>
      <c r="E692" s="52"/>
      <c r="F692" s="53" t="str">
        <f t="shared" si="10"/>
        <v/>
      </c>
      <c r="G692" s="54"/>
      <c r="H692" s="54"/>
      <c r="I692" s="54"/>
      <c r="J692" s="56"/>
      <c r="K692" s="56"/>
      <c r="L692" s="70"/>
    </row>
    <row r="693" spans="1:12">
      <c r="A693" s="47"/>
      <c r="B693" s="49" t="str">
        <f>IF(COUNTIF(祝日!$B$2:$B$31,C693)&gt;0,"フィリピン祝日",IF(COUNTIF(祝日!$B$34:$B$63,C693)&gt;0,"日本の祝日",IF(COUNTIF(祝日!$B$66:$B$75,C693)&gt;0,"弊社休業日",IF(C693="","",TEXT(C693,"aaaa")))))</f>
        <v/>
      </c>
      <c r="C693" s="61"/>
      <c r="D693" s="52"/>
      <c r="E693" s="52"/>
      <c r="F693" s="53" t="str">
        <f t="shared" si="10"/>
        <v/>
      </c>
      <c r="G693" s="54"/>
      <c r="H693" s="54"/>
      <c r="I693" s="54"/>
      <c r="J693" s="56"/>
      <c r="K693" s="56"/>
      <c r="L693" s="70"/>
    </row>
    <row r="694" spans="1:12">
      <c r="A694" s="47"/>
      <c r="B694" s="49" t="str">
        <f>IF(COUNTIF(祝日!$B$2:$B$31,C694)&gt;0,"フィリピン祝日",IF(COUNTIF(祝日!$B$34:$B$63,C694)&gt;0,"日本の祝日",IF(COUNTIF(祝日!$B$66:$B$75,C694)&gt;0,"弊社休業日",IF(C694="","",TEXT(C694,"aaaa")))))</f>
        <v/>
      </c>
      <c r="C694" s="61"/>
      <c r="D694" s="52"/>
      <c r="E694" s="52"/>
      <c r="F694" s="53" t="str">
        <f t="shared" si="10"/>
        <v/>
      </c>
      <c r="G694" s="54"/>
      <c r="H694" s="54"/>
      <c r="I694" s="54"/>
      <c r="J694" s="56"/>
      <c r="K694" s="56"/>
      <c r="L694" s="70"/>
    </row>
    <row r="695" spans="1:12">
      <c r="A695" s="47"/>
      <c r="B695" s="49" t="str">
        <f>IF(COUNTIF(祝日!$B$2:$B$31,C695)&gt;0,"フィリピン祝日",IF(COUNTIF(祝日!$B$34:$B$63,C695)&gt;0,"日本の祝日",IF(COUNTIF(祝日!$B$66:$B$75,C695)&gt;0,"弊社休業日",IF(C695="","",TEXT(C695,"aaaa")))))</f>
        <v/>
      </c>
      <c r="C695" s="61"/>
      <c r="D695" s="52"/>
      <c r="E695" s="52"/>
      <c r="F695" s="53" t="str">
        <f t="shared" si="10"/>
        <v/>
      </c>
      <c r="G695" s="54"/>
      <c r="H695" s="54"/>
      <c r="I695" s="54"/>
      <c r="J695" s="56"/>
      <c r="K695" s="56"/>
      <c r="L695" s="70"/>
    </row>
    <row r="696" spans="1:12">
      <c r="A696" s="47"/>
      <c r="B696" s="49" t="str">
        <f>IF(COUNTIF(祝日!$B$2:$B$31,C696)&gt;0,"フィリピン祝日",IF(COUNTIF(祝日!$B$34:$B$63,C696)&gt;0,"日本の祝日",IF(COUNTIF(祝日!$B$66:$B$75,C696)&gt;0,"弊社休業日",IF(C696="","",TEXT(C696,"aaaa")))))</f>
        <v/>
      </c>
      <c r="C696" s="61"/>
      <c r="D696" s="52"/>
      <c r="E696" s="52"/>
      <c r="F696" s="53" t="str">
        <f t="shared" si="10"/>
        <v/>
      </c>
      <c r="G696" s="54"/>
      <c r="H696" s="54"/>
      <c r="I696" s="54"/>
      <c r="J696" s="56"/>
      <c r="K696" s="56"/>
      <c r="L696" s="70"/>
    </row>
    <row r="697" spans="1:12">
      <c r="A697" s="47"/>
      <c r="B697" s="49" t="str">
        <f>IF(COUNTIF(祝日!$B$2:$B$31,C697)&gt;0,"フィリピン祝日",IF(COUNTIF(祝日!$B$34:$B$63,C697)&gt;0,"日本の祝日",IF(COUNTIF(祝日!$B$66:$B$75,C697)&gt;0,"弊社休業日",IF(C697="","",TEXT(C697,"aaaa")))))</f>
        <v/>
      </c>
      <c r="C697" s="61"/>
      <c r="D697" s="52"/>
      <c r="E697" s="52"/>
      <c r="F697" s="53" t="str">
        <f t="shared" si="10"/>
        <v/>
      </c>
      <c r="G697" s="54"/>
      <c r="H697" s="54"/>
      <c r="I697" s="54"/>
      <c r="J697" s="56"/>
      <c r="K697" s="56"/>
      <c r="L697" s="70"/>
    </row>
    <row r="698" spans="1:12">
      <c r="A698" s="47"/>
      <c r="B698" s="49" t="str">
        <f>IF(COUNTIF(祝日!$B$2:$B$31,C698)&gt;0,"フィリピン祝日",IF(COUNTIF(祝日!$B$34:$B$63,C698)&gt;0,"日本の祝日",IF(COUNTIF(祝日!$B$66:$B$75,C698)&gt;0,"弊社休業日",IF(C698="","",TEXT(C698,"aaaa")))))</f>
        <v/>
      </c>
      <c r="C698" s="61"/>
      <c r="D698" s="52"/>
      <c r="E698" s="52"/>
      <c r="F698" s="53" t="str">
        <f t="shared" si="10"/>
        <v/>
      </c>
      <c r="G698" s="54"/>
      <c r="H698" s="54"/>
      <c r="I698" s="54"/>
      <c r="J698" s="56"/>
      <c r="K698" s="56"/>
      <c r="L698" s="70"/>
    </row>
    <row r="699" spans="1:12">
      <c r="A699" s="47"/>
      <c r="B699" s="49" t="str">
        <f>IF(COUNTIF(祝日!$B$2:$B$31,C699)&gt;0,"フィリピン祝日",IF(COUNTIF(祝日!$B$34:$B$63,C699)&gt;0,"日本の祝日",IF(COUNTIF(祝日!$B$66:$B$75,C699)&gt;0,"弊社休業日",IF(C699="","",TEXT(C699,"aaaa")))))</f>
        <v/>
      </c>
      <c r="C699" s="61"/>
      <c r="D699" s="52"/>
      <c r="E699" s="52"/>
      <c r="F699" s="53" t="str">
        <f t="shared" si="10"/>
        <v/>
      </c>
      <c r="G699" s="54"/>
      <c r="H699" s="54"/>
      <c r="I699" s="54"/>
      <c r="J699" s="56"/>
      <c r="K699" s="56"/>
      <c r="L699" s="70"/>
    </row>
    <row r="700" spans="1:12">
      <c r="A700" s="47"/>
      <c r="B700" s="49" t="str">
        <f>IF(COUNTIF(祝日!$B$2:$B$31,C700)&gt;0,"フィリピン祝日",IF(COUNTIF(祝日!$B$34:$B$63,C700)&gt;0,"日本の祝日",IF(COUNTIF(祝日!$B$66:$B$75,C700)&gt;0,"弊社休業日",IF(C700="","",TEXT(C700,"aaaa")))))</f>
        <v/>
      </c>
      <c r="C700" s="61"/>
      <c r="D700" s="52"/>
      <c r="E700" s="52"/>
      <c r="F700" s="53" t="str">
        <f t="shared" si="10"/>
        <v/>
      </c>
      <c r="G700" s="54"/>
      <c r="H700" s="54"/>
      <c r="I700" s="54"/>
      <c r="J700" s="56"/>
      <c r="K700" s="56"/>
      <c r="L700" s="70"/>
    </row>
    <row r="701" spans="1:12">
      <c r="A701" s="47"/>
      <c r="B701" s="49" t="str">
        <f>IF(COUNTIF(祝日!$B$2:$B$31,C701)&gt;0,"フィリピン祝日",IF(COUNTIF(祝日!$B$34:$B$63,C701)&gt;0,"日本の祝日",IF(COUNTIF(祝日!$B$66:$B$75,C701)&gt;0,"弊社休業日",IF(C701="","",TEXT(C701,"aaaa")))))</f>
        <v/>
      </c>
      <c r="C701" s="61"/>
      <c r="D701" s="52"/>
      <c r="E701" s="52"/>
      <c r="F701" s="53" t="str">
        <f t="shared" si="10"/>
        <v/>
      </c>
      <c r="G701" s="54"/>
      <c r="H701" s="54"/>
      <c r="I701" s="54"/>
      <c r="J701" s="56"/>
      <c r="K701" s="56"/>
      <c r="L701" s="70"/>
    </row>
    <row r="702" spans="1:12">
      <c r="A702" s="47"/>
      <c r="B702" s="49" t="str">
        <f>IF(COUNTIF(祝日!$B$2:$B$31,C702)&gt;0,"フィリピン祝日",IF(COUNTIF(祝日!$B$34:$B$63,C702)&gt;0,"日本の祝日",IF(COUNTIF(祝日!$B$66:$B$75,C702)&gt;0,"弊社休業日",IF(C702="","",TEXT(C702,"aaaa")))))</f>
        <v/>
      </c>
      <c r="C702" s="61"/>
      <c r="D702" s="52"/>
      <c r="E702" s="52"/>
      <c r="F702" s="53" t="str">
        <f t="shared" si="10"/>
        <v/>
      </c>
      <c r="G702" s="54"/>
      <c r="H702" s="54"/>
      <c r="I702" s="54"/>
      <c r="J702" s="56"/>
      <c r="K702" s="56"/>
      <c r="L702" s="70"/>
    </row>
    <row r="703" spans="1:12">
      <c r="A703" s="47"/>
      <c r="B703" s="49" t="str">
        <f>IF(COUNTIF(祝日!$B$2:$B$31,C703)&gt;0,"フィリピン祝日",IF(COUNTIF(祝日!$B$34:$B$63,C703)&gt;0,"日本の祝日",IF(COUNTIF(祝日!$B$66:$B$75,C703)&gt;0,"弊社休業日",IF(C703="","",TEXT(C703,"aaaa")))))</f>
        <v/>
      </c>
      <c r="C703" s="61"/>
      <c r="D703" s="52"/>
      <c r="E703" s="52"/>
      <c r="F703" s="53" t="str">
        <f t="shared" si="10"/>
        <v/>
      </c>
      <c r="G703" s="54"/>
      <c r="H703" s="54"/>
      <c r="I703" s="54"/>
      <c r="J703" s="56"/>
      <c r="K703" s="56"/>
      <c r="L703" s="70"/>
    </row>
    <row r="704" spans="1:12">
      <c r="A704" s="47"/>
      <c r="B704" s="49" t="str">
        <f>IF(COUNTIF(祝日!$B$2:$B$31,C704)&gt;0,"フィリピン祝日",IF(COUNTIF(祝日!$B$34:$B$63,C704)&gt;0,"日本の祝日",IF(COUNTIF(祝日!$B$66:$B$75,C704)&gt;0,"弊社休業日",IF(C704="","",TEXT(C704,"aaaa")))))</f>
        <v/>
      </c>
      <c r="C704" s="61"/>
      <c r="D704" s="52"/>
      <c r="E704" s="52"/>
      <c r="F704" s="53" t="str">
        <f t="shared" si="10"/>
        <v/>
      </c>
      <c r="G704" s="54"/>
      <c r="H704" s="54"/>
      <c r="I704" s="54"/>
      <c r="J704" s="56"/>
      <c r="K704" s="56"/>
      <c r="L704" s="70"/>
    </row>
    <row r="705" spans="1:12">
      <c r="A705" s="47"/>
      <c r="B705" s="49" t="str">
        <f>IF(COUNTIF(祝日!$B$2:$B$31,C705)&gt;0,"フィリピン祝日",IF(COUNTIF(祝日!$B$34:$B$63,C705)&gt;0,"日本の祝日",IF(COUNTIF(祝日!$B$66:$B$75,C705)&gt;0,"弊社休業日",IF(C705="","",TEXT(C705,"aaaa")))))</f>
        <v/>
      </c>
      <c r="C705" s="61"/>
      <c r="D705" s="52"/>
      <c r="E705" s="52"/>
      <c r="F705" s="53" t="str">
        <f t="shared" si="10"/>
        <v/>
      </c>
      <c r="G705" s="54"/>
      <c r="H705" s="54"/>
      <c r="I705" s="54"/>
      <c r="J705" s="56"/>
      <c r="K705" s="56"/>
      <c r="L705" s="70"/>
    </row>
    <row r="706" spans="1:12">
      <c r="A706" s="47"/>
      <c r="B706" s="49" t="str">
        <f>IF(COUNTIF(祝日!$B$2:$B$31,C706)&gt;0,"フィリピン祝日",IF(COUNTIF(祝日!$B$34:$B$63,C706)&gt;0,"日本の祝日",IF(COUNTIF(祝日!$B$66:$B$75,C706)&gt;0,"弊社休業日",IF(C706="","",TEXT(C706,"aaaa")))))</f>
        <v/>
      </c>
      <c r="C706" s="61"/>
      <c r="D706" s="52"/>
      <c r="E706" s="52"/>
      <c r="F706" s="53" t="str">
        <f t="shared" si="10"/>
        <v/>
      </c>
      <c r="G706" s="54"/>
      <c r="H706" s="54"/>
      <c r="I706" s="54"/>
      <c r="J706" s="56"/>
      <c r="K706" s="56"/>
      <c r="L706" s="70"/>
    </row>
    <row r="707" spans="1:12">
      <c r="A707" s="47"/>
      <c r="B707" s="49" t="str">
        <f>IF(COUNTIF(祝日!$B$2:$B$31,C707)&gt;0,"フィリピン祝日",IF(COUNTIF(祝日!$B$34:$B$63,C707)&gt;0,"日本の祝日",IF(COUNTIF(祝日!$B$66:$B$75,C707)&gt;0,"弊社休業日",IF(C707="","",TEXT(C707,"aaaa")))))</f>
        <v/>
      </c>
      <c r="C707" s="61"/>
      <c r="D707" s="52"/>
      <c r="E707" s="52"/>
      <c r="F707" s="53" t="str">
        <f t="shared" si="10"/>
        <v/>
      </c>
      <c r="G707" s="54"/>
      <c r="H707" s="54"/>
      <c r="I707" s="54"/>
      <c r="J707" s="56"/>
      <c r="K707" s="56"/>
      <c r="L707" s="70"/>
    </row>
    <row r="708" spans="1:12">
      <c r="A708" s="47"/>
      <c r="B708" s="49" t="str">
        <f>IF(COUNTIF(祝日!$B$2:$B$31,C708)&gt;0,"フィリピン祝日",IF(COUNTIF(祝日!$B$34:$B$63,C708)&gt;0,"日本の祝日",IF(COUNTIF(祝日!$B$66:$B$75,C708)&gt;0,"弊社休業日",IF(C708="","",TEXT(C708,"aaaa")))))</f>
        <v/>
      </c>
      <c r="C708" s="61"/>
      <c r="D708" s="52"/>
      <c r="E708" s="52"/>
      <c r="F708" s="53" t="str">
        <f t="shared" si="10"/>
        <v/>
      </c>
      <c r="G708" s="54"/>
      <c r="H708" s="54"/>
      <c r="I708" s="54"/>
      <c r="J708" s="56"/>
      <c r="K708" s="56"/>
      <c r="L708" s="70"/>
    </row>
    <row r="709" spans="1:12">
      <c r="A709" s="47"/>
      <c r="B709" s="49" t="str">
        <f>IF(COUNTIF(祝日!$B$2:$B$31,C709)&gt;0,"フィリピン祝日",IF(COUNTIF(祝日!$B$34:$B$63,C709)&gt;0,"日本の祝日",IF(COUNTIF(祝日!$B$66:$B$75,C709)&gt;0,"弊社休業日",IF(C709="","",TEXT(C709,"aaaa")))))</f>
        <v/>
      </c>
      <c r="C709" s="61"/>
      <c r="D709" s="52"/>
      <c r="E709" s="52"/>
      <c r="F709" s="53" t="str">
        <f t="shared" ref="F709:F772" si="11">IF(AND(D709&lt;&gt;"",E709&lt;&gt;""),E709-D709,"")</f>
        <v/>
      </c>
      <c r="G709" s="54"/>
      <c r="H709" s="54"/>
      <c r="I709" s="54"/>
      <c r="J709" s="56"/>
      <c r="K709" s="56"/>
      <c r="L709" s="70"/>
    </row>
    <row r="710" spans="1:12">
      <c r="A710" s="47"/>
      <c r="B710" s="49" t="str">
        <f>IF(COUNTIF(祝日!$B$2:$B$31,C710)&gt;0,"フィリピン祝日",IF(COUNTIF(祝日!$B$34:$B$63,C710)&gt;0,"日本の祝日",IF(COUNTIF(祝日!$B$66:$B$75,C710)&gt;0,"弊社休業日",IF(C710="","",TEXT(C710,"aaaa")))))</f>
        <v/>
      </c>
      <c r="C710" s="61"/>
      <c r="D710" s="52"/>
      <c r="E710" s="52"/>
      <c r="F710" s="53" t="str">
        <f t="shared" si="11"/>
        <v/>
      </c>
      <c r="G710" s="54"/>
      <c r="H710" s="54"/>
      <c r="I710" s="54"/>
      <c r="J710" s="56"/>
      <c r="K710" s="56"/>
      <c r="L710" s="70"/>
    </row>
    <row r="711" spans="1:12">
      <c r="A711" s="47"/>
      <c r="B711" s="49" t="str">
        <f>IF(COUNTIF(祝日!$B$2:$B$31,C711)&gt;0,"フィリピン祝日",IF(COUNTIF(祝日!$B$34:$B$63,C711)&gt;0,"日本の祝日",IF(COUNTIF(祝日!$B$66:$B$75,C711)&gt;0,"弊社休業日",IF(C711="","",TEXT(C711,"aaaa")))))</f>
        <v/>
      </c>
      <c r="C711" s="61"/>
      <c r="D711" s="52"/>
      <c r="E711" s="52"/>
      <c r="F711" s="53" t="str">
        <f t="shared" si="11"/>
        <v/>
      </c>
      <c r="G711" s="54"/>
      <c r="H711" s="54"/>
      <c r="I711" s="54"/>
      <c r="J711" s="56"/>
      <c r="K711" s="56"/>
      <c r="L711" s="70"/>
    </row>
    <row r="712" spans="1:12">
      <c r="A712" s="47"/>
      <c r="B712" s="49" t="str">
        <f>IF(COUNTIF(祝日!$B$2:$B$31,C712)&gt;0,"フィリピン祝日",IF(COUNTIF(祝日!$B$34:$B$63,C712)&gt;0,"日本の祝日",IF(COUNTIF(祝日!$B$66:$B$75,C712)&gt;0,"弊社休業日",IF(C712="","",TEXT(C712,"aaaa")))))</f>
        <v/>
      </c>
      <c r="C712" s="61"/>
      <c r="D712" s="52"/>
      <c r="E712" s="52"/>
      <c r="F712" s="53" t="str">
        <f t="shared" si="11"/>
        <v/>
      </c>
      <c r="G712" s="54"/>
      <c r="H712" s="54"/>
      <c r="I712" s="54"/>
      <c r="J712" s="56"/>
      <c r="K712" s="56"/>
      <c r="L712" s="70"/>
    </row>
    <row r="713" spans="1:12">
      <c r="A713" s="47"/>
      <c r="B713" s="49" t="str">
        <f>IF(COUNTIF(祝日!$B$2:$B$31,C713)&gt;0,"フィリピン祝日",IF(COUNTIF(祝日!$B$34:$B$63,C713)&gt;0,"日本の祝日",IF(COUNTIF(祝日!$B$66:$B$75,C713)&gt;0,"弊社休業日",IF(C713="","",TEXT(C713,"aaaa")))))</f>
        <v/>
      </c>
      <c r="C713" s="61"/>
      <c r="D713" s="52"/>
      <c r="E713" s="52"/>
      <c r="F713" s="53" t="str">
        <f t="shared" si="11"/>
        <v/>
      </c>
      <c r="G713" s="54"/>
      <c r="H713" s="54"/>
      <c r="I713" s="54"/>
      <c r="J713" s="56"/>
      <c r="K713" s="56"/>
      <c r="L713" s="70"/>
    </row>
    <row r="714" spans="1:12">
      <c r="A714" s="47"/>
      <c r="B714" s="49" t="str">
        <f>IF(COUNTIF(祝日!$B$2:$B$31,C714)&gt;0,"フィリピン祝日",IF(COUNTIF(祝日!$B$34:$B$63,C714)&gt;0,"日本の祝日",IF(COUNTIF(祝日!$B$66:$B$75,C714)&gt;0,"弊社休業日",IF(C714="","",TEXT(C714,"aaaa")))))</f>
        <v/>
      </c>
      <c r="C714" s="61"/>
      <c r="D714" s="52"/>
      <c r="E714" s="52"/>
      <c r="F714" s="53" t="str">
        <f t="shared" si="11"/>
        <v/>
      </c>
      <c r="G714" s="54"/>
      <c r="H714" s="54"/>
      <c r="I714" s="54"/>
      <c r="J714" s="56"/>
      <c r="K714" s="56"/>
      <c r="L714" s="70"/>
    </row>
    <row r="715" spans="1:12">
      <c r="A715" s="47"/>
      <c r="B715" s="49" t="str">
        <f>IF(COUNTIF(祝日!$B$2:$B$31,C715)&gt;0,"フィリピン祝日",IF(COUNTIF(祝日!$B$34:$B$63,C715)&gt;0,"日本の祝日",IF(COUNTIF(祝日!$B$66:$B$75,C715)&gt;0,"弊社休業日",IF(C715="","",TEXT(C715,"aaaa")))))</f>
        <v/>
      </c>
      <c r="C715" s="61"/>
      <c r="D715" s="52"/>
      <c r="E715" s="52"/>
      <c r="F715" s="53" t="str">
        <f t="shared" si="11"/>
        <v/>
      </c>
      <c r="G715" s="54"/>
      <c r="H715" s="54"/>
      <c r="I715" s="54"/>
      <c r="J715" s="56"/>
      <c r="K715" s="56"/>
      <c r="L715" s="70"/>
    </row>
    <row r="716" spans="1:12">
      <c r="A716" s="47"/>
      <c r="B716" s="49" t="str">
        <f>IF(COUNTIF(祝日!$B$2:$B$31,C716)&gt;0,"フィリピン祝日",IF(COUNTIF(祝日!$B$34:$B$63,C716)&gt;0,"日本の祝日",IF(COUNTIF(祝日!$B$66:$B$75,C716)&gt;0,"弊社休業日",IF(C716="","",TEXT(C716,"aaaa")))))</f>
        <v/>
      </c>
      <c r="C716" s="61"/>
      <c r="D716" s="52"/>
      <c r="E716" s="52"/>
      <c r="F716" s="53" t="str">
        <f t="shared" si="11"/>
        <v/>
      </c>
      <c r="G716" s="54"/>
      <c r="H716" s="54"/>
      <c r="I716" s="54"/>
      <c r="J716" s="56"/>
      <c r="K716" s="56"/>
      <c r="L716" s="70"/>
    </row>
    <row r="717" spans="1:12">
      <c r="A717" s="47"/>
      <c r="B717" s="49" t="str">
        <f>IF(COUNTIF(祝日!$B$2:$B$31,C717)&gt;0,"フィリピン祝日",IF(COUNTIF(祝日!$B$34:$B$63,C717)&gt;0,"日本の祝日",IF(COUNTIF(祝日!$B$66:$B$75,C717)&gt;0,"弊社休業日",IF(C717="","",TEXT(C717,"aaaa")))))</f>
        <v/>
      </c>
      <c r="C717" s="61"/>
      <c r="D717" s="52"/>
      <c r="E717" s="52"/>
      <c r="F717" s="53" t="str">
        <f t="shared" si="11"/>
        <v/>
      </c>
      <c r="G717" s="54"/>
      <c r="H717" s="54"/>
      <c r="I717" s="54"/>
      <c r="J717" s="56"/>
      <c r="K717" s="56"/>
      <c r="L717" s="70"/>
    </row>
    <row r="718" spans="1:12">
      <c r="A718" s="47"/>
      <c r="B718" s="49" t="str">
        <f>IF(COUNTIF(祝日!$B$2:$B$31,C718)&gt;0,"フィリピン祝日",IF(COUNTIF(祝日!$B$34:$B$63,C718)&gt;0,"日本の祝日",IF(COUNTIF(祝日!$B$66:$B$75,C718)&gt;0,"弊社休業日",IF(C718="","",TEXT(C718,"aaaa")))))</f>
        <v/>
      </c>
      <c r="C718" s="61"/>
      <c r="D718" s="52"/>
      <c r="E718" s="52"/>
      <c r="F718" s="53" t="str">
        <f t="shared" si="11"/>
        <v/>
      </c>
      <c r="G718" s="54"/>
      <c r="H718" s="54"/>
      <c r="I718" s="54"/>
      <c r="J718" s="56"/>
      <c r="K718" s="56"/>
      <c r="L718" s="70"/>
    </row>
    <row r="719" spans="1:12">
      <c r="A719" s="47"/>
      <c r="B719" s="49" t="str">
        <f>IF(COUNTIF(祝日!$B$2:$B$31,C719)&gt;0,"フィリピン祝日",IF(COUNTIF(祝日!$B$34:$B$63,C719)&gt;0,"日本の祝日",IF(COUNTIF(祝日!$B$66:$B$75,C719)&gt;0,"弊社休業日",IF(C719="","",TEXT(C719,"aaaa")))))</f>
        <v/>
      </c>
      <c r="C719" s="61"/>
      <c r="D719" s="52"/>
      <c r="E719" s="52"/>
      <c r="F719" s="53" t="str">
        <f t="shared" si="11"/>
        <v/>
      </c>
      <c r="G719" s="54"/>
      <c r="H719" s="54"/>
      <c r="I719" s="54"/>
      <c r="J719" s="56"/>
      <c r="K719" s="56"/>
      <c r="L719" s="70"/>
    </row>
    <row r="720" spans="1:12">
      <c r="A720" s="47"/>
      <c r="B720" s="49" t="str">
        <f>IF(COUNTIF(祝日!$B$2:$B$31,C720)&gt;0,"フィリピン祝日",IF(COUNTIF(祝日!$B$34:$B$63,C720)&gt;0,"日本の祝日",IF(COUNTIF(祝日!$B$66:$B$75,C720)&gt;0,"弊社休業日",IF(C720="","",TEXT(C720,"aaaa")))))</f>
        <v/>
      </c>
      <c r="C720" s="61"/>
      <c r="D720" s="52"/>
      <c r="E720" s="52"/>
      <c r="F720" s="53" t="str">
        <f t="shared" si="11"/>
        <v/>
      </c>
      <c r="G720" s="54"/>
      <c r="H720" s="54"/>
      <c r="I720" s="54"/>
      <c r="J720" s="56"/>
      <c r="K720" s="56"/>
      <c r="L720" s="70"/>
    </row>
    <row r="721" spans="1:12">
      <c r="A721" s="47"/>
      <c r="B721" s="49" t="str">
        <f>IF(COUNTIF(祝日!$B$2:$B$31,C721)&gt;0,"フィリピン祝日",IF(COUNTIF(祝日!$B$34:$B$63,C721)&gt;0,"日本の祝日",IF(COUNTIF(祝日!$B$66:$B$75,C721)&gt;0,"弊社休業日",IF(C721="","",TEXT(C721,"aaaa")))))</f>
        <v/>
      </c>
      <c r="C721" s="61"/>
      <c r="D721" s="52"/>
      <c r="E721" s="52"/>
      <c r="F721" s="53" t="str">
        <f t="shared" si="11"/>
        <v/>
      </c>
      <c r="G721" s="54"/>
      <c r="H721" s="54"/>
      <c r="I721" s="54"/>
      <c r="J721" s="56"/>
      <c r="K721" s="56"/>
      <c r="L721" s="70"/>
    </row>
    <row r="722" spans="1:12">
      <c r="A722" s="47"/>
      <c r="B722" s="49" t="str">
        <f>IF(COUNTIF(祝日!$B$2:$B$31,C722)&gt;0,"フィリピン祝日",IF(COUNTIF(祝日!$B$34:$B$63,C722)&gt;0,"日本の祝日",IF(COUNTIF(祝日!$B$66:$B$75,C722)&gt;0,"弊社休業日",IF(C722="","",TEXT(C722,"aaaa")))))</f>
        <v/>
      </c>
      <c r="C722" s="61"/>
      <c r="D722" s="52"/>
      <c r="E722" s="52"/>
      <c r="F722" s="53" t="str">
        <f t="shared" si="11"/>
        <v/>
      </c>
      <c r="G722" s="54"/>
      <c r="H722" s="54"/>
      <c r="I722" s="54"/>
      <c r="J722" s="56"/>
      <c r="K722" s="56"/>
      <c r="L722" s="70"/>
    </row>
    <row r="723" spans="1:12">
      <c r="A723" s="47"/>
      <c r="B723" s="49" t="str">
        <f>IF(COUNTIF(祝日!$B$2:$B$31,C723)&gt;0,"フィリピン祝日",IF(COUNTIF(祝日!$B$34:$B$63,C723)&gt;0,"日本の祝日",IF(COUNTIF(祝日!$B$66:$B$75,C723)&gt;0,"弊社休業日",IF(C723="","",TEXT(C723,"aaaa")))))</f>
        <v/>
      </c>
      <c r="C723" s="61"/>
      <c r="D723" s="52"/>
      <c r="E723" s="52"/>
      <c r="F723" s="53" t="str">
        <f t="shared" si="11"/>
        <v/>
      </c>
      <c r="G723" s="54"/>
      <c r="H723" s="54"/>
      <c r="I723" s="54"/>
      <c r="J723" s="56"/>
      <c r="K723" s="56"/>
      <c r="L723" s="70"/>
    </row>
    <row r="724" spans="1:12">
      <c r="A724" s="47"/>
      <c r="B724" s="49" t="str">
        <f>IF(COUNTIF(祝日!$B$2:$B$31,C724)&gt;0,"フィリピン祝日",IF(COUNTIF(祝日!$B$34:$B$63,C724)&gt;0,"日本の祝日",IF(COUNTIF(祝日!$B$66:$B$75,C724)&gt;0,"弊社休業日",IF(C724="","",TEXT(C724,"aaaa")))))</f>
        <v/>
      </c>
      <c r="C724" s="61"/>
      <c r="D724" s="52"/>
      <c r="E724" s="52"/>
      <c r="F724" s="53" t="str">
        <f t="shared" si="11"/>
        <v/>
      </c>
      <c r="G724" s="54"/>
      <c r="H724" s="54"/>
      <c r="I724" s="54"/>
      <c r="J724" s="56"/>
      <c r="K724" s="56"/>
      <c r="L724" s="70"/>
    </row>
    <row r="725" spans="1:12">
      <c r="A725" s="47"/>
      <c r="B725" s="49" t="str">
        <f>IF(COUNTIF(祝日!$B$2:$B$31,C725)&gt;0,"フィリピン祝日",IF(COUNTIF(祝日!$B$34:$B$63,C725)&gt;0,"日本の祝日",IF(COUNTIF(祝日!$B$66:$B$75,C725)&gt;0,"弊社休業日",IF(C725="","",TEXT(C725,"aaaa")))))</f>
        <v/>
      </c>
      <c r="C725" s="61"/>
      <c r="D725" s="52"/>
      <c r="E725" s="52"/>
      <c r="F725" s="53" t="str">
        <f t="shared" si="11"/>
        <v/>
      </c>
      <c r="G725" s="54"/>
      <c r="H725" s="54"/>
      <c r="I725" s="54"/>
      <c r="J725" s="56"/>
      <c r="K725" s="56"/>
      <c r="L725" s="70"/>
    </row>
    <row r="726" spans="1:12">
      <c r="A726" s="47"/>
      <c r="B726" s="49" t="str">
        <f>IF(COUNTIF(祝日!$B$2:$B$31,C726)&gt;0,"フィリピン祝日",IF(COUNTIF(祝日!$B$34:$B$63,C726)&gt;0,"日本の祝日",IF(COUNTIF(祝日!$B$66:$B$75,C726)&gt;0,"弊社休業日",IF(C726="","",TEXT(C726,"aaaa")))))</f>
        <v/>
      </c>
      <c r="C726" s="61"/>
      <c r="D726" s="52"/>
      <c r="E726" s="52"/>
      <c r="F726" s="53" t="str">
        <f t="shared" si="11"/>
        <v/>
      </c>
      <c r="G726" s="54"/>
      <c r="H726" s="54"/>
      <c r="I726" s="54"/>
      <c r="J726" s="56"/>
      <c r="K726" s="56"/>
      <c r="L726" s="70"/>
    </row>
    <row r="727" spans="1:12">
      <c r="A727" s="47"/>
      <c r="B727" s="49" t="str">
        <f>IF(COUNTIF(祝日!$B$2:$B$31,C727)&gt;0,"フィリピン祝日",IF(COUNTIF(祝日!$B$34:$B$63,C727)&gt;0,"日本の祝日",IF(COUNTIF(祝日!$B$66:$B$75,C727)&gt;0,"弊社休業日",IF(C727="","",TEXT(C727,"aaaa")))))</f>
        <v/>
      </c>
      <c r="C727" s="61"/>
      <c r="D727" s="52"/>
      <c r="E727" s="52"/>
      <c r="F727" s="53" t="str">
        <f t="shared" si="11"/>
        <v/>
      </c>
      <c r="G727" s="54"/>
      <c r="H727" s="54"/>
      <c r="I727" s="54"/>
      <c r="J727" s="56"/>
      <c r="K727" s="56"/>
      <c r="L727" s="70"/>
    </row>
    <row r="728" spans="1:12">
      <c r="A728" s="47"/>
      <c r="B728" s="49" t="str">
        <f>IF(COUNTIF(祝日!$B$2:$B$31,C728)&gt;0,"フィリピン祝日",IF(COUNTIF(祝日!$B$34:$B$63,C728)&gt;0,"日本の祝日",IF(COUNTIF(祝日!$B$66:$B$75,C728)&gt;0,"弊社休業日",IF(C728="","",TEXT(C728,"aaaa")))))</f>
        <v/>
      </c>
      <c r="C728" s="61"/>
      <c r="D728" s="52"/>
      <c r="E728" s="52"/>
      <c r="F728" s="53" t="str">
        <f t="shared" si="11"/>
        <v/>
      </c>
      <c r="G728" s="54"/>
      <c r="H728" s="54"/>
      <c r="I728" s="54"/>
      <c r="J728" s="56"/>
      <c r="K728" s="56"/>
      <c r="L728" s="70"/>
    </row>
    <row r="729" spans="1:12">
      <c r="A729" s="47"/>
      <c r="B729" s="49" t="str">
        <f>IF(COUNTIF(祝日!$B$2:$B$31,C729)&gt;0,"フィリピン祝日",IF(COUNTIF(祝日!$B$34:$B$63,C729)&gt;0,"日本の祝日",IF(COUNTIF(祝日!$B$66:$B$75,C729)&gt;0,"弊社休業日",IF(C729="","",TEXT(C729,"aaaa")))))</f>
        <v/>
      </c>
      <c r="C729" s="61"/>
      <c r="D729" s="52"/>
      <c r="E729" s="52"/>
      <c r="F729" s="53" t="str">
        <f t="shared" si="11"/>
        <v/>
      </c>
      <c r="G729" s="54"/>
      <c r="H729" s="54"/>
      <c r="I729" s="54"/>
      <c r="J729" s="56"/>
      <c r="K729" s="56"/>
      <c r="L729" s="70"/>
    </row>
    <row r="730" spans="1:12">
      <c r="A730" s="47"/>
      <c r="B730" s="49" t="str">
        <f>IF(COUNTIF(祝日!$B$2:$B$31,C730)&gt;0,"フィリピン祝日",IF(COUNTIF(祝日!$B$34:$B$63,C730)&gt;0,"日本の祝日",IF(COUNTIF(祝日!$B$66:$B$75,C730)&gt;0,"弊社休業日",IF(C730="","",TEXT(C730,"aaaa")))))</f>
        <v/>
      </c>
      <c r="C730" s="61"/>
      <c r="D730" s="52"/>
      <c r="E730" s="52"/>
      <c r="F730" s="53" t="str">
        <f t="shared" si="11"/>
        <v/>
      </c>
      <c r="G730" s="54"/>
      <c r="H730" s="54"/>
      <c r="I730" s="54"/>
      <c r="J730" s="56"/>
      <c r="K730" s="56"/>
      <c r="L730" s="70"/>
    </row>
    <row r="731" spans="1:12">
      <c r="A731" s="47"/>
      <c r="B731" s="49" t="str">
        <f>IF(COUNTIF(祝日!$B$2:$B$31,C731)&gt;0,"フィリピン祝日",IF(COUNTIF(祝日!$B$34:$B$63,C731)&gt;0,"日本の祝日",IF(COUNTIF(祝日!$B$66:$B$75,C731)&gt;0,"弊社休業日",IF(C731="","",TEXT(C731,"aaaa")))))</f>
        <v/>
      </c>
      <c r="C731" s="61"/>
      <c r="D731" s="52"/>
      <c r="E731" s="52"/>
      <c r="F731" s="53" t="str">
        <f t="shared" si="11"/>
        <v/>
      </c>
      <c r="G731" s="54"/>
      <c r="H731" s="54"/>
      <c r="I731" s="54"/>
      <c r="J731" s="56"/>
      <c r="K731" s="56"/>
      <c r="L731" s="70"/>
    </row>
    <row r="732" spans="1:12">
      <c r="A732" s="47"/>
      <c r="B732" s="49" t="str">
        <f>IF(COUNTIF(祝日!$B$2:$B$31,C732)&gt;0,"フィリピン祝日",IF(COUNTIF(祝日!$B$34:$B$63,C732)&gt;0,"日本の祝日",IF(COUNTIF(祝日!$B$66:$B$75,C732)&gt;0,"弊社休業日",IF(C732="","",TEXT(C732,"aaaa")))))</f>
        <v/>
      </c>
      <c r="C732" s="61"/>
      <c r="D732" s="52"/>
      <c r="E732" s="52"/>
      <c r="F732" s="53" t="str">
        <f t="shared" si="11"/>
        <v/>
      </c>
      <c r="G732" s="54"/>
      <c r="H732" s="54"/>
      <c r="I732" s="54"/>
      <c r="J732" s="56"/>
      <c r="K732" s="56"/>
      <c r="L732" s="70"/>
    </row>
    <row r="733" spans="1:12">
      <c r="A733" s="47"/>
      <c r="B733" s="49" t="str">
        <f>IF(COUNTIF(祝日!$B$2:$B$31,C733)&gt;0,"フィリピン祝日",IF(COUNTIF(祝日!$B$34:$B$63,C733)&gt;0,"日本の祝日",IF(COUNTIF(祝日!$B$66:$B$75,C733)&gt;0,"弊社休業日",IF(C733="","",TEXT(C733,"aaaa")))))</f>
        <v/>
      </c>
      <c r="C733" s="61"/>
      <c r="D733" s="52"/>
      <c r="E733" s="52"/>
      <c r="F733" s="53" t="str">
        <f t="shared" si="11"/>
        <v/>
      </c>
      <c r="G733" s="54"/>
      <c r="H733" s="54"/>
      <c r="I733" s="54"/>
      <c r="J733" s="56"/>
      <c r="K733" s="56"/>
      <c r="L733" s="70"/>
    </row>
    <row r="734" spans="1:12">
      <c r="A734" s="47"/>
      <c r="B734" s="49" t="str">
        <f>IF(COUNTIF(祝日!$B$2:$B$31,C734)&gt;0,"フィリピン祝日",IF(COUNTIF(祝日!$B$34:$B$63,C734)&gt;0,"日本の祝日",IF(COUNTIF(祝日!$B$66:$B$75,C734)&gt;0,"弊社休業日",IF(C734="","",TEXT(C734,"aaaa")))))</f>
        <v/>
      </c>
      <c r="C734" s="61"/>
      <c r="D734" s="52"/>
      <c r="E734" s="52"/>
      <c r="F734" s="53" t="str">
        <f t="shared" si="11"/>
        <v/>
      </c>
      <c r="G734" s="54"/>
      <c r="H734" s="54"/>
      <c r="I734" s="54"/>
      <c r="J734" s="56"/>
      <c r="K734" s="56"/>
      <c r="L734" s="70"/>
    </row>
    <row r="735" spans="1:12">
      <c r="A735" s="47"/>
      <c r="B735" s="49" t="str">
        <f>IF(COUNTIF(祝日!$B$2:$B$31,C735)&gt;0,"フィリピン祝日",IF(COUNTIF(祝日!$B$34:$B$63,C735)&gt;0,"日本の祝日",IF(COUNTIF(祝日!$B$66:$B$75,C735)&gt;0,"弊社休業日",IF(C735="","",TEXT(C735,"aaaa")))))</f>
        <v/>
      </c>
      <c r="C735" s="61"/>
      <c r="D735" s="52"/>
      <c r="E735" s="52"/>
      <c r="F735" s="53" t="str">
        <f t="shared" si="11"/>
        <v/>
      </c>
      <c r="G735" s="54"/>
      <c r="H735" s="54"/>
      <c r="I735" s="54"/>
      <c r="J735" s="56"/>
      <c r="K735" s="56"/>
      <c r="L735" s="70"/>
    </row>
    <row r="736" spans="1:12">
      <c r="A736" s="47"/>
      <c r="B736" s="49" t="str">
        <f>IF(COUNTIF(祝日!$B$2:$B$31,C736)&gt;0,"フィリピン祝日",IF(COUNTIF(祝日!$B$34:$B$63,C736)&gt;0,"日本の祝日",IF(COUNTIF(祝日!$B$66:$B$75,C736)&gt;0,"弊社休業日",IF(C736="","",TEXT(C736,"aaaa")))))</f>
        <v/>
      </c>
      <c r="C736" s="61"/>
      <c r="D736" s="52"/>
      <c r="E736" s="52"/>
      <c r="F736" s="53" t="str">
        <f t="shared" si="11"/>
        <v/>
      </c>
      <c r="G736" s="54"/>
      <c r="H736" s="54"/>
      <c r="I736" s="54"/>
      <c r="J736" s="56"/>
      <c r="K736" s="56"/>
      <c r="L736" s="70"/>
    </row>
    <row r="737" spans="1:12">
      <c r="A737" s="47"/>
      <c r="B737" s="49" t="str">
        <f>IF(COUNTIF(祝日!$B$2:$B$31,C737)&gt;0,"フィリピン祝日",IF(COUNTIF(祝日!$B$34:$B$63,C737)&gt;0,"日本の祝日",IF(COUNTIF(祝日!$B$66:$B$75,C737)&gt;0,"弊社休業日",IF(C737="","",TEXT(C737,"aaaa")))))</f>
        <v/>
      </c>
      <c r="C737" s="61"/>
      <c r="D737" s="52"/>
      <c r="E737" s="52"/>
      <c r="F737" s="53" t="str">
        <f t="shared" si="11"/>
        <v/>
      </c>
      <c r="G737" s="54"/>
      <c r="H737" s="54"/>
      <c r="I737" s="54"/>
      <c r="J737" s="56"/>
      <c r="K737" s="56"/>
      <c r="L737" s="70"/>
    </row>
    <row r="738" spans="1:12">
      <c r="A738" s="47"/>
      <c r="B738" s="49" t="str">
        <f>IF(COUNTIF(祝日!$B$2:$B$31,C738)&gt;0,"フィリピン祝日",IF(COUNTIF(祝日!$B$34:$B$63,C738)&gt;0,"日本の祝日",IF(COUNTIF(祝日!$B$66:$B$75,C738)&gt;0,"弊社休業日",IF(C738="","",TEXT(C738,"aaaa")))))</f>
        <v/>
      </c>
      <c r="C738" s="61"/>
      <c r="D738" s="52"/>
      <c r="E738" s="52"/>
      <c r="F738" s="53" t="str">
        <f t="shared" si="11"/>
        <v/>
      </c>
      <c r="G738" s="54"/>
      <c r="H738" s="54"/>
      <c r="I738" s="54"/>
      <c r="J738" s="56"/>
      <c r="K738" s="56"/>
      <c r="L738" s="70"/>
    </row>
    <row r="739" spans="1:12">
      <c r="A739" s="47"/>
      <c r="B739" s="49" t="str">
        <f>IF(COUNTIF(祝日!$B$2:$B$31,C739)&gt;0,"フィリピン祝日",IF(COUNTIF(祝日!$B$34:$B$63,C739)&gt;0,"日本の祝日",IF(COUNTIF(祝日!$B$66:$B$75,C739)&gt;0,"弊社休業日",IF(C739="","",TEXT(C739,"aaaa")))))</f>
        <v/>
      </c>
      <c r="C739" s="61"/>
      <c r="D739" s="52"/>
      <c r="E739" s="52"/>
      <c r="F739" s="53" t="str">
        <f t="shared" si="11"/>
        <v/>
      </c>
      <c r="G739" s="54"/>
      <c r="H739" s="54"/>
      <c r="I739" s="54"/>
      <c r="J739" s="56"/>
      <c r="K739" s="56"/>
      <c r="L739" s="70"/>
    </row>
    <row r="740" spans="1:12">
      <c r="A740" s="47"/>
      <c r="B740" s="49" t="str">
        <f>IF(COUNTIF(祝日!$B$2:$B$31,C740)&gt;0,"フィリピン祝日",IF(COUNTIF(祝日!$B$34:$B$63,C740)&gt;0,"日本の祝日",IF(COUNTIF(祝日!$B$66:$B$75,C740)&gt;0,"弊社休業日",IF(C740="","",TEXT(C740,"aaaa")))))</f>
        <v/>
      </c>
      <c r="C740" s="61"/>
      <c r="D740" s="52"/>
      <c r="E740" s="52"/>
      <c r="F740" s="53" t="str">
        <f t="shared" si="11"/>
        <v/>
      </c>
      <c r="G740" s="54"/>
      <c r="H740" s="54"/>
      <c r="I740" s="54"/>
      <c r="J740" s="56"/>
      <c r="K740" s="56"/>
      <c r="L740" s="70"/>
    </row>
    <row r="741" spans="1:12">
      <c r="A741" s="47"/>
      <c r="B741" s="49" t="str">
        <f>IF(COUNTIF(祝日!$B$2:$B$31,C741)&gt;0,"フィリピン祝日",IF(COUNTIF(祝日!$B$34:$B$63,C741)&gt;0,"日本の祝日",IF(COUNTIF(祝日!$B$66:$B$75,C741)&gt;0,"弊社休業日",IF(C741="","",TEXT(C741,"aaaa")))))</f>
        <v/>
      </c>
      <c r="C741" s="61"/>
      <c r="D741" s="52"/>
      <c r="E741" s="52"/>
      <c r="F741" s="53" t="str">
        <f t="shared" si="11"/>
        <v/>
      </c>
      <c r="G741" s="54"/>
      <c r="H741" s="54"/>
      <c r="I741" s="54"/>
      <c r="J741" s="56"/>
      <c r="K741" s="56"/>
      <c r="L741" s="70"/>
    </row>
    <row r="742" spans="1:12">
      <c r="A742" s="47"/>
      <c r="B742" s="49" t="str">
        <f>IF(COUNTIF(祝日!$B$2:$B$31,C742)&gt;0,"フィリピン祝日",IF(COUNTIF(祝日!$B$34:$B$63,C742)&gt;0,"日本の祝日",IF(COUNTIF(祝日!$B$66:$B$75,C742)&gt;0,"弊社休業日",IF(C742="","",TEXT(C742,"aaaa")))))</f>
        <v/>
      </c>
      <c r="C742" s="61"/>
      <c r="D742" s="52"/>
      <c r="E742" s="52"/>
      <c r="F742" s="53" t="str">
        <f t="shared" si="11"/>
        <v/>
      </c>
      <c r="G742" s="54"/>
      <c r="H742" s="54"/>
      <c r="I742" s="54"/>
      <c r="J742" s="56"/>
      <c r="K742" s="56"/>
      <c r="L742" s="70"/>
    </row>
    <row r="743" spans="1:12">
      <c r="A743" s="47"/>
      <c r="B743" s="49" t="str">
        <f>IF(COUNTIF(祝日!$B$2:$B$31,C743)&gt;0,"フィリピン祝日",IF(COUNTIF(祝日!$B$34:$B$63,C743)&gt;0,"日本の祝日",IF(COUNTIF(祝日!$B$66:$B$75,C743)&gt;0,"弊社休業日",IF(C743="","",TEXT(C743,"aaaa")))))</f>
        <v/>
      </c>
      <c r="C743" s="61"/>
      <c r="D743" s="52"/>
      <c r="E743" s="52"/>
      <c r="F743" s="53" t="str">
        <f t="shared" si="11"/>
        <v/>
      </c>
      <c r="G743" s="54"/>
      <c r="H743" s="54"/>
      <c r="I743" s="54"/>
      <c r="J743" s="56"/>
      <c r="K743" s="56"/>
      <c r="L743" s="70"/>
    </row>
    <row r="744" spans="1:12">
      <c r="A744" s="47"/>
      <c r="B744" s="49" t="str">
        <f>IF(COUNTIF(祝日!$B$2:$B$31,C744)&gt;0,"フィリピン祝日",IF(COUNTIF(祝日!$B$34:$B$63,C744)&gt;0,"日本の祝日",IF(COUNTIF(祝日!$B$66:$B$75,C744)&gt;0,"弊社休業日",IF(C744="","",TEXT(C744,"aaaa")))))</f>
        <v/>
      </c>
      <c r="C744" s="61"/>
      <c r="D744" s="52"/>
      <c r="E744" s="52"/>
      <c r="F744" s="53" t="str">
        <f t="shared" si="11"/>
        <v/>
      </c>
      <c r="G744" s="54"/>
      <c r="H744" s="54"/>
      <c r="I744" s="54"/>
      <c r="J744" s="56"/>
      <c r="K744" s="56"/>
      <c r="L744" s="70"/>
    </row>
    <row r="745" spans="1:12">
      <c r="A745" s="47"/>
      <c r="B745" s="49" t="str">
        <f>IF(COUNTIF(祝日!$B$2:$B$31,C745)&gt;0,"フィリピン祝日",IF(COUNTIF(祝日!$B$34:$B$63,C745)&gt;0,"日本の祝日",IF(COUNTIF(祝日!$B$66:$B$75,C745)&gt;0,"弊社休業日",IF(C745="","",TEXT(C745,"aaaa")))))</f>
        <v/>
      </c>
      <c r="C745" s="61"/>
      <c r="D745" s="52"/>
      <c r="E745" s="52"/>
      <c r="F745" s="53" t="str">
        <f t="shared" si="11"/>
        <v/>
      </c>
      <c r="G745" s="54"/>
      <c r="H745" s="54"/>
      <c r="I745" s="54"/>
      <c r="J745" s="56"/>
      <c r="K745" s="56"/>
      <c r="L745" s="70"/>
    </row>
    <row r="746" spans="1:12">
      <c r="A746" s="47"/>
      <c r="B746" s="49" t="str">
        <f>IF(COUNTIF(祝日!$B$2:$B$31,C746)&gt;0,"フィリピン祝日",IF(COUNTIF(祝日!$B$34:$B$63,C746)&gt;0,"日本の祝日",IF(COUNTIF(祝日!$B$66:$B$75,C746)&gt;0,"弊社休業日",IF(C746="","",TEXT(C746,"aaaa")))))</f>
        <v/>
      </c>
      <c r="C746" s="61"/>
      <c r="D746" s="52"/>
      <c r="E746" s="52"/>
      <c r="F746" s="53" t="str">
        <f t="shared" si="11"/>
        <v/>
      </c>
      <c r="G746" s="54"/>
      <c r="H746" s="54"/>
      <c r="I746" s="54"/>
      <c r="J746" s="56"/>
      <c r="K746" s="56"/>
      <c r="L746" s="70"/>
    </row>
    <row r="747" spans="1:12">
      <c r="A747" s="47"/>
      <c r="B747" s="49" t="str">
        <f>IF(COUNTIF(祝日!$B$2:$B$31,C747)&gt;0,"フィリピン祝日",IF(COUNTIF(祝日!$B$34:$B$63,C747)&gt;0,"日本の祝日",IF(COUNTIF(祝日!$B$66:$B$75,C747)&gt;0,"弊社休業日",IF(C747="","",TEXT(C747,"aaaa")))))</f>
        <v/>
      </c>
      <c r="C747" s="61"/>
      <c r="D747" s="52"/>
      <c r="E747" s="52"/>
      <c r="F747" s="53" t="str">
        <f t="shared" si="11"/>
        <v/>
      </c>
      <c r="G747" s="54"/>
      <c r="H747" s="54"/>
      <c r="I747" s="54"/>
      <c r="J747" s="56"/>
      <c r="K747" s="56"/>
      <c r="L747" s="70"/>
    </row>
    <row r="748" spans="1:12">
      <c r="A748" s="47"/>
      <c r="B748" s="49" t="str">
        <f>IF(COUNTIF(祝日!$B$2:$B$31,C748)&gt;0,"フィリピン祝日",IF(COUNTIF(祝日!$B$34:$B$63,C748)&gt;0,"日本の祝日",IF(COUNTIF(祝日!$B$66:$B$75,C748)&gt;0,"弊社休業日",IF(C748="","",TEXT(C748,"aaaa")))))</f>
        <v/>
      </c>
      <c r="C748" s="61"/>
      <c r="D748" s="52"/>
      <c r="E748" s="52"/>
      <c r="F748" s="53" t="str">
        <f t="shared" si="11"/>
        <v/>
      </c>
      <c r="G748" s="54"/>
      <c r="H748" s="54"/>
      <c r="I748" s="54"/>
      <c r="J748" s="56"/>
      <c r="K748" s="56"/>
      <c r="L748" s="70"/>
    </row>
    <row r="749" spans="1:12">
      <c r="A749" s="47"/>
      <c r="B749" s="49" t="str">
        <f>IF(COUNTIF(祝日!$B$2:$B$31,C749)&gt;0,"フィリピン祝日",IF(COUNTIF(祝日!$B$34:$B$63,C749)&gt;0,"日本の祝日",IF(COUNTIF(祝日!$B$66:$B$75,C749)&gt;0,"弊社休業日",IF(C749="","",TEXT(C749,"aaaa")))))</f>
        <v/>
      </c>
      <c r="C749" s="61"/>
      <c r="D749" s="52"/>
      <c r="E749" s="52"/>
      <c r="F749" s="53" t="str">
        <f t="shared" si="11"/>
        <v/>
      </c>
      <c r="G749" s="54"/>
      <c r="H749" s="54"/>
      <c r="I749" s="54"/>
      <c r="J749" s="56"/>
      <c r="K749" s="56"/>
      <c r="L749" s="70"/>
    </row>
    <row r="750" spans="1:12">
      <c r="A750" s="47"/>
      <c r="B750" s="49" t="str">
        <f>IF(COUNTIF(祝日!$B$2:$B$31,C750)&gt;0,"フィリピン祝日",IF(COUNTIF(祝日!$B$34:$B$63,C750)&gt;0,"日本の祝日",IF(COUNTIF(祝日!$B$66:$B$75,C750)&gt;0,"弊社休業日",IF(C750="","",TEXT(C750,"aaaa")))))</f>
        <v/>
      </c>
      <c r="C750" s="61"/>
      <c r="D750" s="52"/>
      <c r="E750" s="52"/>
      <c r="F750" s="53" t="str">
        <f t="shared" si="11"/>
        <v/>
      </c>
      <c r="G750" s="54"/>
      <c r="H750" s="54"/>
      <c r="I750" s="54"/>
      <c r="J750" s="56"/>
      <c r="K750" s="56"/>
      <c r="L750" s="70"/>
    </row>
    <row r="751" spans="1:12">
      <c r="A751" s="47"/>
      <c r="B751" s="49" t="str">
        <f>IF(COUNTIF(祝日!$B$2:$B$31,C751)&gt;0,"フィリピン祝日",IF(COUNTIF(祝日!$B$34:$B$63,C751)&gt;0,"日本の祝日",IF(COUNTIF(祝日!$B$66:$B$75,C751)&gt;0,"弊社休業日",IF(C751="","",TEXT(C751,"aaaa")))))</f>
        <v/>
      </c>
      <c r="C751" s="61"/>
      <c r="D751" s="52"/>
      <c r="E751" s="52"/>
      <c r="F751" s="53" t="str">
        <f t="shared" si="11"/>
        <v/>
      </c>
      <c r="G751" s="54"/>
      <c r="H751" s="54"/>
      <c r="I751" s="54"/>
      <c r="J751" s="56"/>
      <c r="K751" s="56"/>
      <c r="L751" s="70"/>
    </row>
    <row r="752" spans="1:12">
      <c r="A752" s="47"/>
      <c r="B752" s="49" t="str">
        <f>IF(COUNTIF(祝日!$B$2:$B$31,C752)&gt;0,"フィリピン祝日",IF(COUNTIF(祝日!$B$34:$B$63,C752)&gt;0,"日本の祝日",IF(COUNTIF(祝日!$B$66:$B$75,C752)&gt;0,"弊社休業日",IF(C752="","",TEXT(C752,"aaaa")))))</f>
        <v/>
      </c>
      <c r="C752" s="61"/>
      <c r="D752" s="52"/>
      <c r="E752" s="52"/>
      <c r="F752" s="53" t="str">
        <f t="shared" si="11"/>
        <v/>
      </c>
      <c r="G752" s="54"/>
      <c r="H752" s="54"/>
      <c r="I752" s="54"/>
      <c r="J752" s="56"/>
      <c r="K752" s="56"/>
      <c r="L752" s="70"/>
    </row>
    <row r="753" spans="1:12">
      <c r="A753" s="47"/>
      <c r="B753" s="49" t="str">
        <f>IF(COUNTIF(祝日!$B$2:$B$31,C753)&gt;0,"フィリピン祝日",IF(COUNTIF(祝日!$B$34:$B$63,C753)&gt;0,"日本の祝日",IF(COUNTIF(祝日!$B$66:$B$75,C753)&gt;0,"弊社休業日",IF(C753="","",TEXT(C753,"aaaa")))))</f>
        <v/>
      </c>
      <c r="C753" s="61"/>
      <c r="D753" s="52"/>
      <c r="E753" s="52"/>
      <c r="F753" s="53" t="str">
        <f t="shared" si="11"/>
        <v/>
      </c>
      <c r="G753" s="54"/>
      <c r="H753" s="54"/>
      <c r="I753" s="54"/>
      <c r="J753" s="56"/>
      <c r="K753" s="56"/>
      <c r="L753" s="70"/>
    </row>
    <row r="754" spans="1:12">
      <c r="A754" s="47"/>
      <c r="B754" s="49" t="str">
        <f>IF(COUNTIF(祝日!$B$2:$B$31,C754)&gt;0,"フィリピン祝日",IF(COUNTIF(祝日!$B$34:$B$63,C754)&gt;0,"日本の祝日",IF(COUNTIF(祝日!$B$66:$B$75,C754)&gt;0,"弊社休業日",IF(C754="","",TEXT(C754,"aaaa")))))</f>
        <v/>
      </c>
      <c r="C754" s="61"/>
      <c r="D754" s="52"/>
      <c r="E754" s="52"/>
      <c r="F754" s="53" t="str">
        <f t="shared" si="11"/>
        <v/>
      </c>
      <c r="G754" s="54"/>
      <c r="H754" s="54"/>
      <c r="I754" s="54"/>
      <c r="J754" s="56"/>
      <c r="K754" s="56"/>
      <c r="L754" s="70"/>
    </row>
    <row r="755" spans="1:12">
      <c r="A755" s="47"/>
      <c r="B755" s="49" t="str">
        <f>IF(COUNTIF(祝日!$B$2:$B$31,C755)&gt;0,"フィリピン祝日",IF(COUNTIF(祝日!$B$34:$B$63,C755)&gt;0,"日本の祝日",IF(COUNTIF(祝日!$B$66:$B$75,C755)&gt;0,"弊社休業日",IF(C755="","",TEXT(C755,"aaaa")))))</f>
        <v/>
      </c>
      <c r="C755" s="61"/>
      <c r="D755" s="52"/>
      <c r="E755" s="52"/>
      <c r="F755" s="53" t="str">
        <f t="shared" si="11"/>
        <v/>
      </c>
      <c r="G755" s="54"/>
      <c r="H755" s="54"/>
      <c r="I755" s="54"/>
      <c r="J755" s="56"/>
      <c r="K755" s="56"/>
      <c r="L755" s="70"/>
    </row>
    <row r="756" spans="1:12">
      <c r="A756" s="47"/>
      <c r="B756" s="49" t="str">
        <f>IF(COUNTIF(祝日!$B$2:$B$31,C756)&gt;0,"フィリピン祝日",IF(COUNTIF(祝日!$B$34:$B$63,C756)&gt;0,"日本の祝日",IF(COUNTIF(祝日!$B$66:$B$75,C756)&gt;0,"弊社休業日",IF(C756="","",TEXT(C756,"aaaa")))))</f>
        <v/>
      </c>
      <c r="C756" s="61"/>
      <c r="D756" s="52"/>
      <c r="E756" s="52"/>
      <c r="F756" s="53" t="str">
        <f t="shared" si="11"/>
        <v/>
      </c>
      <c r="G756" s="54"/>
      <c r="H756" s="54"/>
      <c r="I756" s="54"/>
      <c r="J756" s="56"/>
      <c r="K756" s="56"/>
      <c r="L756" s="70"/>
    </row>
    <row r="757" spans="1:12">
      <c r="A757" s="47"/>
      <c r="B757" s="49" t="str">
        <f>IF(COUNTIF(祝日!$B$2:$B$31,C757)&gt;0,"フィリピン祝日",IF(COUNTIF(祝日!$B$34:$B$63,C757)&gt;0,"日本の祝日",IF(COUNTIF(祝日!$B$66:$B$75,C757)&gt;0,"弊社休業日",IF(C757="","",TEXT(C757,"aaaa")))))</f>
        <v/>
      </c>
      <c r="C757" s="61"/>
      <c r="D757" s="52"/>
      <c r="E757" s="52"/>
      <c r="F757" s="53" t="str">
        <f t="shared" si="11"/>
        <v/>
      </c>
      <c r="G757" s="54"/>
      <c r="H757" s="54"/>
      <c r="I757" s="54"/>
      <c r="J757" s="56"/>
      <c r="K757" s="56"/>
      <c r="L757" s="70"/>
    </row>
    <row r="758" spans="1:12">
      <c r="A758" s="47"/>
      <c r="B758" s="49" t="str">
        <f>IF(COUNTIF(祝日!$B$2:$B$31,C758)&gt;0,"フィリピン祝日",IF(COUNTIF(祝日!$B$34:$B$63,C758)&gt;0,"日本の祝日",IF(COUNTIF(祝日!$B$66:$B$75,C758)&gt;0,"弊社休業日",IF(C758="","",TEXT(C758,"aaaa")))))</f>
        <v/>
      </c>
      <c r="C758" s="61"/>
      <c r="D758" s="52"/>
      <c r="E758" s="52"/>
      <c r="F758" s="53" t="str">
        <f t="shared" si="11"/>
        <v/>
      </c>
      <c r="G758" s="54"/>
      <c r="H758" s="54"/>
      <c r="I758" s="54"/>
      <c r="J758" s="56"/>
      <c r="K758" s="56"/>
      <c r="L758" s="70"/>
    </row>
    <row r="759" spans="1:12">
      <c r="A759" s="47"/>
      <c r="B759" s="49" t="str">
        <f>IF(COUNTIF(祝日!$B$2:$B$31,C759)&gt;0,"フィリピン祝日",IF(COUNTIF(祝日!$B$34:$B$63,C759)&gt;0,"日本の祝日",IF(COUNTIF(祝日!$B$66:$B$75,C759)&gt;0,"弊社休業日",IF(C759="","",TEXT(C759,"aaaa")))))</f>
        <v/>
      </c>
      <c r="C759" s="61"/>
      <c r="D759" s="52"/>
      <c r="E759" s="52"/>
      <c r="F759" s="53" t="str">
        <f t="shared" si="11"/>
        <v/>
      </c>
      <c r="G759" s="54"/>
      <c r="H759" s="54"/>
      <c r="I759" s="54"/>
      <c r="J759" s="56"/>
      <c r="K759" s="56"/>
      <c r="L759" s="70"/>
    </row>
    <row r="760" spans="1:12">
      <c r="A760" s="47"/>
      <c r="B760" s="49" t="str">
        <f>IF(COUNTIF(祝日!$B$2:$B$31,C760)&gt;0,"フィリピン祝日",IF(COUNTIF(祝日!$B$34:$B$63,C760)&gt;0,"日本の祝日",IF(COUNTIF(祝日!$B$66:$B$75,C760)&gt;0,"弊社休業日",IF(C760="","",TEXT(C760,"aaaa")))))</f>
        <v/>
      </c>
      <c r="C760" s="61"/>
      <c r="D760" s="52"/>
      <c r="E760" s="52"/>
      <c r="F760" s="53" t="str">
        <f t="shared" si="11"/>
        <v/>
      </c>
      <c r="G760" s="54"/>
      <c r="H760" s="54"/>
      <c r="I760" s="54"/>
      <c r="J760" s="56"/>
      <c r="K760" s="56"/>
      <c r="L760" s="70"/>
    </row>
    <row r="761" spans="1:12">
      <c r="A761" s="47"/>
      <c r="B761" s="49" t="str">
        <f>IF(COUNTIF(祝日!$B$2:$B$31,C761)&gt;0,"フィリピン祝日",IF(COUNTIF(祝日!$B$34:$B$63,C761)&gt;0,"日本の祝日",IF(COUNTIF(祝日!$B$66:$B$75,C761)&gt;0,"弊社休業日",IF(C761="","",TEXT(C761,"aaaa")))))</f>
        <v/>
      </c>
      <c r="C761" s="61"/>
      <c r="D761" s="52"/>
      <c r="E761" s="52"/>
      <c r="F761" s="53" t="str">
        <f t="shared" si="11"/>
        <v/>
      </c>
      <c r="G761" s="54"/>
      <c r="H761" s="54"/>
      <c r="I761" s="54"/>
      <c r="J761" s="56"/>
      <c r="K761" s="56"/>
      <c r="L761" s="70"/>
    </row>
    <row r="762" spans="1:12">
      <c r="A762" s="47"/>
      <c r="B762" s="49" t="str">
        <f>IF(COUNTIF(祝日!$B$2:$B$31,C762)&gt;0,"フィリピン祝日",IF(COUNTIF(祝日!$B$34:$B$63,C762)&gt;0,"日本の祝日",IF(COUNTIF(祝日!$B$66:$B$75,C762)&gt;0,"弊社休業日",IF(C762="","",TEXT(C762,"aaaa")))))</f>
        <v/>
      </c>
      <c r="C762" s="61"/>
      <c r="D762" s="52"/>
      <c r="E762" s="52"/>
      <c r="F762" s="53" t="str">
        <f t="shared" si="11"/>
        <v/>
      </c>
      <c r="G762" s="54"/>
      <c r="H762" s="54"/>
      <c r="I762" s="54"/>
      <c r="J762" s="56"/>
      <c r="K762" s="56"/>
      <c r="L762" s="70"/>
    </row>
    <row r="763" spans="1:12">
      <c r="A763" s="47"/>
      <c r="B763" s="49" t="str">
        <f>IF(COUNTIF(祝日!$B$2:$B$31,C763)&gt;0,"フィリピン祝日",IF(COUNTIF(祝日!$B$34:$B$63,C763)&gt;0,"日本の祝日",IF(COUNTIF(祝日!$B$66:$B$75,C763)&gt;0,"弊社休業日",IF(C763="","",TEXT(C763,"aaaa")))))</f>
        <v/>
      </c>
      <c r="C763" s="61"/>
      <c r="D763" s="52"/>
      <c r="E763" s="52"/>
      <c r="F763" s="53" t="str">
        <f t="shared" si="11"/>
        <v/>
      </c>
      <c r="G763" s="54"/>
      <c r="H763" s="54"/>
      <c r="I763" s="54"/>
      <c r="J763" s="56"/>
      <c r="K763" s="56"/>
      <c r="L763" s="70"/>
    </row>
    <row r="764" spans="1:12">
      <c r="A764" s="47"/>
      <c r="B764" s="49" t="str">
        <f>IF(COUNTIF(祝日!$B$2:$B$31,C764)&gt;0,"フィリピン祝日",IF(COUNTIF(祝日!$B$34:$B$63,C764)&gt;0,"日本の祝日",IF(COUNTIF(祝日!$B$66:$B$75,C764)&gt;0,"弊社休業日",IF(C764="","",TEXT(C764,"aaaa")))))</f>
        <v/>
      </c>
      <c r="C764" s="61"/>
      <c r="D764" s="52"/>
      <c r="E764" s="52"/>
      <c r="F764" s="53" t="str">
        <f t="shared" si="11"/>
        <v/>
      </c>
      <c r="G764" s="54"/>
      <c r="H764" s="54"/>
      <c r="I764" s="54"/>
      <c r="J764" s="56"/>
      <c r="K764" s="56"/>
      <c r="L764" s="70"/>
    </row>
    <row r="765" spans="1:12">
      <c r="A765" s="47"/>
      <c r="B765" s="49" t="str">
        <f>IF(COUNTIF(祝日!$B$2:$B$31,C765)&gt;0,"フィリピン祝日",IF(COUNTIF(祝日!$B$34:$B$63,C765)&gt;0,"日本の祝日",IF(COUNTIF(祝日!$B$66:$B$75,C765)&gt;0,"弊社休業日",IF(C765="","",TEXT(C765,"aaaa")))))</f>
        <v/>
      </c>
      <c r="C765" s="61"/>
      <c r="D765" s="52"/>
      <c r="E765" s="52"/>
      <c r="F765" s="53" t="str">
        <f t="shared" si="11"/>
        <v/>
      </c>
      <c r="G765" s="54"/>
      <c r="H765" s="54"/>
      <c r="I765" s="54"/>
      <c r="J765" s="56"/>
      <c r="K765" s="56"/>
      <c r="L765" s="70"/>
    </row>
    <row r="766" spans="1:12">
      <c r="A766" s="47"/>
      <c r="B766" s="49" t="str">
        <f>IF(COUNTIF(祝日!$B$2:$B$31,C766)&gt;0,"フィリピン祝日",IF(COUNTIF(祝日!$B$34:$B$63,C766)&gt;0,"日本の祝日",IF(COUNTIF(祝日!$B$66:$B$75,C766)&gt;0,"弊社休業日",IF(C766="","",TEXT(C766,"aaaa")))))</f>
        <v/>
      </c>
      <c r="C766" s="61"/>
      <c r="D766" s="52"/>
      <c r="E766" s="52"/>
      <c r="F766" s="53" t="str">
        <f t="shared" si="11"/>
        <v/>
      </c>
      <c r="G766" s="54"/>
      <c r="H766" s="54"/>
      <c r="I766" s="54"/>
      <c r="J766" s="56"/>
      <c r="K766" s="56"/>
      <c r="L766" s="70"/>
    </row>
    <row r="767" spans="1:12">
      <c r="A767" s="47"/>
      <c r="B767" s="49" t="str">
        <f>IF(COUNTIF(祝日!$B$2:$B$31,C767)&gt;0,"フィリピン祝日",IF(COUNTIF(祝日!$B$34:$B$63,C767)&gt;0,"日本の祝日",IF(COUNTIF(祝日!$B$66:$B$75,C767)&gt;0,"弊社休業日",IF(C767="","",TEXT(C767,"aaaa")))))</f>
        <v/>
      </c>
      <c r="C767" s="61"/>
      <c r="D767" s="52"/>
      <c r="E767" s="52"/>
      <c r="F767" s="53" t="str">
        <f t="shared" si="11"/>
        <v/>
      </c>
      <c r="G767" s="54"/>
      <c r="H767" s="54"/>
      <c r="I767" s="54"/>
      <c r="J767" s="56"/>
      <c r="K767" s="56"/>
      <c r="L767" s="70"/>
    </row>
    <row r="768" spans="1:12">
      <c r="A768" s="47"/>
      <c r="B768" s="49" t="str">
        <f>IF(COUNTIF(祝日!$B$2:$B$31,C768)&gt;0,"フィリピン祝日",IF(COUNTIF(祝日!$B$34:$B$63,C768)&gt;0,"日本の祝日",IF(COUNTIF(祝日!$B$66:$B$75,C768)&gt;0,"弊社休業日",IF(C768="","",TEXT(C768,"aaaa")))))</f>
        <v/>
      </c>
      <c r="C768" s="61"/>
      <c r="D768" s="52"/>
      <c r="E768" s="52"/>
      <c r="F768" s="53" t="str">
        <f t="shared" si="11"/>
        <v/>
      </c>
      <c r="G768" s="54"/>
      <c r="H768" s="54"/>
      <c r="I768" s="54"/>
      <c r="J768" s="56"/>
      <c r="K768" s="56"/>
      <c r="L768" s="70"/>
    </row>
    <row r="769" spans="1:12">
      <c r="A769" s="47"/>
      <c r="B769" s="49" t="str">
        <f>IF(COUNTIF(祝日!$B$2:$B$31,C769)&gt;0,"フィリピン祝日",IF(COUNTIF(祝日!$B$34:$B$63,C769)&gt;0,"日本の祝日",IF(COUNTIF(祝日!$B$66:$B$75,C769)&gt;0,"弊社休業日",IF(C769="","",TEXT(C769,"aaaa")))))</f>
        <v/>
      </c>
      <c r="C769" s="61"/>
      <c r="D769" s="52"/>
      <c r="E769" s="52"/>
      <c r="F769" s="53" t="str">
        <f t="shared" si="11"/>
        <v/>
      </c>
      <c r="G769" s="54"/>
      <c r="H769" s="54"/>
      <c r="I769" s="54"/>
      <c r="J769" s="56"/>
      <c r="K769" s="56"/>
      <c r="L769" s="70"/>
    </row>
    <row r="770" spans="1:12">
      <c r="A770" s="47"/>
      <c r="B770" s="49" t="str">
        <f>IF(COUNTIF(祝日!$B$2:$B$31,C770)&gt;0,"フィリピン祝日",IF(COUNTIF(祝日!$B$34:$B$63,C770)&gt;0,"日本の祝日",IF(COUNTIF(祝日!$B$66:$B$75,C770)&gt;0,"弊社休業日",IF(C770="","",TEXT(C770,"aaaa")))))</f>
        <v/>
      </c>
      <c r="C770" s="61"/>
      <c r="D770" s="52"/>
      <c r="E770" s="52"/>
      <c r="F770" s="53" t="str">
        <f t="shared" si="11"/>
        <v/>
      </c>
      <c r="G770" s="54"/>
      <c r="H770" s="54"/>
      <c r="I770" s="54"/>
      <c r="J770" s="56"/>
      <c r="K770" s="56"/>
      <c r="L770" s="70"/>
    </row>
    <row r="771" spans="1:12">
      <c r="A771" s="47"/>
      <c r="B771" s="49" t="str">
        <f>IF(COUNTIF(祝日!$B$2:$B$31,C771)&gt;0,"フィリピン祝日",IF(COUNTIF(祝日!$B$34:$B$63,C771)&gt;0,"日本の祝日",IF(COUNTIF(祝日!$B$66:$B$75,C771)&gt;0,"弊社休業日",IF(C771="","",TEXT(C771,"aaaa")))))</f>
        <v/>
      </c>
      <c r="C771" s="61"/>
      <c r="D771" s="52"/>
      <c r="E771" s="52"/>
      <c r="F771" s="53" t="str">
        <f t="shared" si="11"/>
        <v/>
      </c>
      <c r="G771" s="54"/>
      <c r="H771" s="54"/>
      <c r="I771" s="54"/>
      <c r="J771" s="56"/>
      <c r="K771" s="56"/>
      <c r="L771" s="70"/>
    </row>
    <row r="772" spans="1:12">
      <c r="A772" s="47"/>
      <c r="B772" s="49" t="str">
        <f>IF(COUNTIF(祝日!$B$2:$B$31,C772)&gt;0,"フィリピン祝日",IF(COUNTIF(祝日!$B$34:$B$63,C772)&gt;0,"日本の祝日",IF(COUNTIF(祝日!$B$66:$B$75,C772)&gt;0,"弊社休業日",IF(C772="","",TEXT(C772,"aaaa")))))</f>
        <v/>
      </c>
      <c r="C772" s="61"/>
      <c r="D772" s="52"/>
      <c r="E772" s="52"/>
      <c r="F772" s="53" t="str">
        <f t="shared" si="11"/>
        <v/>
      </c>
      <c r="G772" s="54"/>
      <c r="H772" s="54"/>
      <c r="I772" s="54"/>
      <c r="J772" s="56"/>
      <c r="K772" s="56"/>
      <c r="L772" s="70"/>
    </row>
    <row r="773" spans="1:12">
      <c r="A773" s="47"/>
      <c r="B773" s="49" t="str">
        <f>IF(COUNTIF(祝日!$B$2:$B$31,C773)&gt;0,"フィリピン祝日",IF(COUNTIF(祝日!$B$34:$B$63,C773)&gt;0,"日本の祝日",IF(COUNTIF(祝日!$B$66:$B$75,C773)&gt;0,"弊社休業日",IF(C773="","",TEXT(C773,"aaaa")))))</f>
        <v/>
      </c>
      <c r="C773" s="61"/>
      <c r="D773" s="52"/>
      <c r="E773" s="52"/>
      <c r="F773" s="53" t="str">
        <f t="shared" ref="F773:F836" si="12">IF(AND(D773&lt;&gt;"",E773&lt;&gt;""),E773-D773,"")</f>
        <v/>
      </c>
      <c r="G773" s="54"/>
      <c r="H773" s="54"/>
      <c r="I773" s="54"/>
      <c r="J773" s="56"/>
      <c r="K773" s="56"/>
      <c r="L773" s="70"/>
    </row>
    <row r="774" spans="1:12">
      <c r="A774" s="47"/>
      <c r="B774" s="49" t="str">
        <f>IF(COUNTIF(祝日!$B$2:$B$31,C774)&gt;0,"フィリピン祝日",IF(COUNTIF(祝日!$B$34:$B$63,C774)&gt;0,"日本の祝日",IF(COUNTIF(祝日!$B$66:$B$75,C774)&gt;0,"弊社休業日",IF(C774="","",TEXT(C774,"aaaa")))))</f>
        <v/>
      </c>
      <c r="C774" s="61"/>
      <c r="D774" s="52"/>
      <c r="E774" s="52"/>
      <c r="F774" s="53" t="str">
        <f t="shared" si="12"/>
        <v/>
      </c>
      <c r="G774" s="54"/>
      <c r="H774" s="54"/>
      <c r="I774" s="54"/>
      <c r="J774" s="56"/>
      <c r="K774" s="56"/>
      <c r="L774" s="70"/>
    </row>
    <row r="775" spans="1:12">
      <c r="A775" s="47"/>
      <c r="B775" s="49" t="str">
        <f>IF(COUNTIF(祝日!$B$2:$B$31,C775)&gt;0,"フィリピン祝日",IF(COUNTIF(祝日!$B$34:$B$63,C775)&gt;0,"日本の祝日",IF(COUNTIF(祝日!$B$66:$B$75,C775)&gt;0,"弊社休業日",IF(C775="","",TEXT(C775,"aaaa")))))</f>
        <v/>
      </c>
      <c r="C775" s="61"/>
      <c r="D775" s="52"/>
      <c r="E775" s="52"/>
      <c r="F775" s="53" t="str">
        <f t="shared" si="12"/>
        <v/>
      </c>
      <c r="G775" s="54"/>
      <c r="H775" s="54"/>
      <c r="I775" s="54"/>
      <c r="J775" s="56"/>
      <c r="K775" s="56"/>
      <c r="L775" s="70"/>
    </row>
    <row r="776" spans="1:12">
      <c r="A776" s="47"/>
      <c r="B776" s="49" t="str">
        <f>IF(COUNTIF(祝日!$B$2:$B$31,C776)&gt;0,"フィリピン祝日",IF(COUNTIF(祝日!$B$34:$B$63,C776)&gt;0,"日本の祝日",IF(COUNTIF(祝日!$B$66:$B$75,C776)&gt;0,"弊社休業日",IF(C776="","",TEXT(C776,"aaaa")))))</f>
        <v/>
      </c>
      <c r="C776" s="61"/>
      <c r="D776" s="52"/>
      <c r="E776" s="52"/>
      <c r="F776" s="53" t="str">
        <f t="shared" si="12"/>
        <v/>
      </c>
      <c r="G776" s="54"/>
      <c r="H776" s="54"/>
      <c r="I776" s="54"/>
      <c r="J776" s="56"/>
      <c r="K776" s="56"/>
      <c r="L776" s="70"/>
    </row>
    <row r="777" spans="1:12">
      <c r="A777" s="47"/>
      <c r="B777" s="49" t="str">
        <f>IF(COUNTIF(祝日!$B$2:$B$31,C777)&gt;0,"フィリピン祝日",IF(COUNTIF(祝日!$B$34:$B$63,C777)&gt;0,"日本の祝日",IF(COUNTIF(祝日!$B$66:$B$75,C777)&gt;0,"弊社休業日",IF(C777="","",TEXT(C777,"aaaa")))))</f>
        <v/>
      </c>
      <c r="C777" s="61"/>
      <c r="D777" s="52"/>
      <c r="E777" s="52"/>
      <c r="F777" s="53" t="str">
        <f t="shared" si="12"/>
        <v/>
      </c>
      <c r="G777" s="54"/>
      <c r="H777" s="54"/>
      <c r="I777" s="54"/>
      <c r="J777" s="56"/>
      <c r="K777" s="56"/>
      <c r="L777" s="70"/>
    </row>
    <row r="778" spans="1:12">
      <c r="A778" s="47"/>
      <c r="B778" s="49" t="str">
        <f>IF(COUNTIF(祝日!$B$2:$B$31,C778)&gt;0,"フィリピン祝日",IF(COUNTIF(祝日!$B$34:$B$63,C778)&gt;0,"日本の祝日",IF(COUNTIF(祝日!$B$66:$B$75,C778)&gt;0,"弊社休業日",IF(C778="","",TEXT(C778,"aaaa")))))</f>
        <v/>
      </c>
      <c r="C778" s="61"/>
      <c r="D778" s="52"/>
      <c r="E778" s="52"/>
      <c r="F778" s="53" t="str">
        <f t="shared" si="12"/>
        <v/>
      </c>
      <c r="G778" s="54"/>
      <c r="H778" s="54"/>
      <c r="I778" s="54"/>
      <c r="J778" s="56"/>
      <c r="K778" s="56"/>
      <c r="L778" s="70"/>
    </row>
    <row r="779" spans="1:12">
      <c r="A779" s="47"/>
      <c r="B779" s="49" t="str">
        <f>IF(COUNTIF(祝日!$B$2:$B$31,C779)&gt;0,"フィリピン祝日",IF(COUNTIF(祝日!$B$34:$B$63,C779)&gt;0,"日本の祝日",IF(COUNTIF(祝日!$B$66:$B$75,C779)&gt;0,"弊社休業日",IF(C779="","",TEXT(C779,"aaaa")))))</f>
        <v/>
      </c>
      <c r="C779" s="61"/>
      <c r="D779" s="52"/>
      <c r="E779" s="52"/>
      <c r="F779" s="53" t="str">
        <f t="shared" si="12"/>
        <v/>
      </c>
      <c r="G779" s="54"/>
      <c r="H779" s="54"/>
      <c r="I779" s="54"/>
      <c r="J779" s="56"/>
      <c r="K779" s="56"/>
      <c r="L779" s="70"/>
    </row>
    <row r="780" spans="1:12">
      <c r="A780" s="47"/>
      <c r="B780" s="49" t="str">
        <f>IF(COUNTIF(祝日!$B$2:$B$31,C780)&gt;0,"フィリピン祝日",IF(COUNTIF(祝日!$B$34:$B$63,C780)&gt;0,"日本の祝日",IF(COUNTIF(祝日!$B$66:$B$75,C780)&gt;0,"弊社休業日",IF(C780="","",TEXT(C780,"aaaa")))))</f>
        <v/>
      </c>
      <c r="C780" s="61"/>
      <c r="D780" s="52"/>
      <c r="E780" s="52"/>
      <c r="F780" s="53" t="str">
        <f t="shared" si="12"/>
        <v/>
      </c>
      <c r="G780" s="54"/>
      <c r="H780" s="54"/>
      <c r="I780" s="54"/>
      <c r="J780" s="56"/>
      <c r="K780" s="56"/>
      <c r="L780" s="70"/>
    </row>
    <row r="781" spans="1:12">
      <c r="A781" s="47"/>
      <c r="B781" s="49" t="str">
        <f>IF(COUNTIF(祝日!$B$2:$B$31,C781)&gt;0,"フィリピン祝日",IF(COUNTIF(祝日!$B$34:$B$63,C781)&gt;0,"日本の祝日",IF(COUNTIF(祝日!$B$66:$B$75,C781)&gt;0,"弊社休業日",IF(C781="","",TEXT(C781,"aaaa")))))</f>
        <v/>
      </c>
      <c r="C781" s="61"/>
      <c r="D781" s="52"/>
      <c r="E781" s="52"/>
      <c r="F781" s="53" t="str">
        <f t="shared" si="12"/>
        <v/>
      </c>
      <c r="G781" s="54"/>
      <c r="H781" s="54"/>
      <c r="I781" s="54"/>
      <c r="J781" s="56"/>
      <c r="K781" s="56"/>
      <c r="L781" s="70"/>
    </row>
    <row r="782" spans="1:12">
      <c r="A782" s="47"/>
      <c r="B782" s="49" t="str">
        <f>IF(COUNTIF(祝日!$B$2:$B$31,C782)&gt;0,"フィリピン祝日",IF(COUNTIF(祝日!$B$34:$B$63,C782)&gt;0,"日本の祝日",IF(COUNTIF(祝日!$B$66:$B$75,C782)&gt;0,"弊社休業日",IF(C782="","",TEXT(C782,"aaaa")))))</f>
        <v/>
      </c>
      <c r="C782" s="61"/>
      <c r="D782" s="52"/>
      <c r="E782" s="52"/>
      <c r="F782" s="53" t="str">
        <f t="shared" si="12"/>
        <v/>
      </c>
      <c r="G782" s="54"/>
      <c r="H782" s="54"/>
      <c r="I782" s="54"/>
      <c r="J782" s="56"/>
      <c r="K782" s="56"/>
      <c r="L782" s="70"/>
    </row>
    <row r="783" spans="1:12">
      <c r="A783" s="47"/>
      <c r="B783" s="49" t="str">
        <f>IF(COUNTIF(祝日!$B$2:$B$31,C783)&gt;0,"フィリピン祝日",IF(COUNTIF(祝日!$B$34:$B$63,C783)&gt;0,"日本の祝日",IF(COUNTIF(祝日!$B$66:$B$75,C783)&gt;0,"弊社休業日",IF(C783="","",TEXT(C783,"aaaa")))))</f>
        <v/>
      </c>
      <c r="C783" s="61"/>
      <c r="D783" s="52"/>
      <c r="E783" s="52"/>
      <c r="F783" s="53" t="str">
        <f t="shared" si="12"/>
        <v/>
      </c>
      <c r="G783" s="54"/>
      <c r="H783" s="54"/>
      <c r="I783" s="54"/>
      <c r="J783" s="56"/>
      <c r="K783" s="56"/>
      <c r="L783" s="70"/>
    </row>
    <row r="784" spans="1:12">
      <c r="A784" s="47"/>
      <c r="B784" s="49" t="str">
        <f>IF(COUNTIF(祝日!$B$2:$B$31,C784)&gt;0,"フィリピン祝日",IF(COUNTIF(祝日!$B$34:$B$63,C784)&gt;0,"日本の祝日",IF(COUNTIF(祝日!$B$66:$B$75,C784)&gt;0,"弊社休業日",IF(C784="","",TEXT(C784,"aaaa")))))</f>
        <v/>
      </c>
      <c r="C784" s="61"/>
      <c r="D784" s="52"/>
      <c r="E784" s="52"/>
      <c r="F784" s="53" t="str">
        <f t="shared" si="12"/>
        <v/>
      </c>
      <c r="G784" s="54"/>
      <c r="H784" s="54"/>
      <c r="I784" s="54"/>
      <c r="J784" s="56"/>
      <c r="K784" s="56"/>
      <c r="L784" s="70"/>
    </row>
    <row r="785" spans="1:12">
      <c r="A785" s="47"/>
      <c r="B785" s="49" t="str">
        <f>IF(COUNTIF(祝日!$B$2:$B$31,C785)&gt;0,"フィリピン祝日",IF(COUNTIF(祝日!$B$34:$B$63,C785)&gt;0,"日本の祝日",IF(COUNTIF(祝日!$B$66:$B$75,C785)&gt;0,"弊社休業日",IF(C785="","",TEXT(C785,"aaaa")))))</f>
        <v/>
      </c>
      <c r="C785" s="61"/>
      <c r="D785" s="52"/>
      <c r="E785" s="52"/>
      <c r="F785" s="53" t="str">
        <f t="shared" si="12"/>
        <v/>
      </c>
      <c r="G785" s="54"/>
      <c r="H785" s="54"/>
      <c r="I785" s="54"/>
      <c r="J785" s="56"/>
      <c r="K785" s="56"/>
      <c r="L785" s="70"/>
    </row>
    <row r="786" spans="1:12">
      <c r="A786" s="47"/>
      <c r="B786" s="49" t="str">
        <f>IF(COUNTIF(祝日!$B$2:$B$31,C786)&gt;0,"フィリピン祝日",IF(COUNTIF(祝日!$B$34:$B$63,C786)&gt;0,"日本の祝日",IF(COUNTIF(祝日!$B$66:$B$75,C786)&gt;0,"弊社休業日",IF(C786="","",TEXT(C786,"aaaa")))))</f>
        <v/>
      </c>
      <c r="C786" s="61"/>
      <c r="D786" s="52"/>
      <c r="E786" s="52"/>
      <c r="F786" s="53" t="str">
        <f t="shared" si="12"/>
        <v/>
      </c>
      <c r="G786" s="54"/>
      <c r="H786" s="54"/>
      <c r="I786" s="54"/>
      <c r="J786" s="56"/>
      <c r="K786" s="56"/>
      <c r="L786" s="70"/>
    </row>
    <row r="787" spans="1:12">
      <c r="A787" s="47"/>
      <c r="B787" s="49" t="str">
        <f>IF(COUNTIF(祝日!$B$2:$B$31,C787)&gt;0,"フィリピン祝日",IF(COUNTIF(祝日!$B$34:$B$63,C787)&gt;0,"日本の祝日",IF(COUNTIF(祝日!$B$66:$B$75,C787)&gt;0,"弊社休業日",IF(C787="","",TEXT(C787,"aaaa")))))</f>
        <v/>
      </c>
      <c r="C787" s="61"/>
      <c r="D787" s="52"/>
      <c r="E787" s="52"/>
      <c r="F787" s="53" t="str">
        <f t="shared" si="12"/>
        <v/>
      </c>
      <c r="G787" s="54"/>
      <c r="H787" s="54"/>
      <c r="I787" s="54"/>
      <c r="J787" s="56"/>
      <c r="K787" s="56"/>
      <c r="L787" s="70"/>
    </row>
    <row r="788" spans="1:12">
      <c r="A788" s="47"/>
      <c r="B788" s="49" t="str">
        <f>IF(COUNTIF(祝日!$B$2:$B$31,C788)&gt;0,"フィリピン祝日",IF(COUNTIF(祝日!$B$34:$B$63,C788)&gt;0,"日本の祝日",IF(COUNTIF(祝日!$B$66:$B$75,C788)&gt;0,"弊社休業日",IF(C788="","",TEXT(C788,"aaaa")))))</f>
        <v/>
      </c>
      <c r="C788" s="61"/>
      <c r="D788" s="52"/>
      <c r="E788" s="52"/>
      <c r="F788" s="53" t="str">
        <f t="shared" si="12"/>
        <v/>
      </c>
      <c r="G788" s="54"/>
      <c r="H788" s="54"/>
      <c r="I788" s="54"/>
      <c r="J788" s="56"/>
      <c r="K788" s="56"/>
      <c r="L788" s="70"/>
    </row>
    <row r="789" spans="1:12">
      <c r="A789" s="47"/>
      <c r="B789" s="49" t="str">
        <f>IF(COUNTIF(祝日!$B$2:$B$31,C789)&gt;0,"フィリピン祝日",IF(COUNTIF(祝日!$B$34:$B$63,C789)&gt;0,"日本の祝日",IF(COUNTIF(祝日!$B$66:$B$75,C789)&gt;0,"弊社休業日",IF(C789="","",TEXT(C789,"aaaa")))))</f>
        <v/>
      </c>
      <c r="C789" s="61"/>
      <c r="D789" s="52"/>
      <c r="E789" s="52"/>
      <c r="F789" s="53" t="str">
        <f t="shared" si="12"/>
        <v/>
      </c>
      <c r="G789" s="54"/>
      <c r="H789" s="54"/>
      <c r="I789" s="54"/>
      <c r="J789" s="56"/>
      <c r="K789" s="56"/>
      <c r="L789" s="70"/>
    </row>
    <row r="790" spans="1:12">
      <c r="A790" s="47"/>
      <c r="B790" s="49" t="str">
        <f>IF(COUNTIF(祝日!$B$2:$B$31,C790)&gt;0,"フィリピン祝日",IF(COUNTIF(祝日!$B$34:$B$63,C790)&gt;0,"日本の祝日",IF(COUNTIF(祝日!$B$66:$B$75,C790)&gt;0,"弊社休業日",IF(C790="","",TEXT(C790,"aaaa")))))</f>
        <v/>
      </c>
      <c r="C790" s="61"/>
      <c r="D790" s="52"/>
      <c r="E790" s="52"/>
      <c r="F790" s="53" t="str">
        <f t="shared" si="12"/>
        <v/>
      </c>
      <c r="G790" s="54"/>
      <c r="H790" s="54"/>
      <c r="I790" s="54"/>
      <c r="J790" s="56"/>
      <c r="K790" s="56"/>
      <c r="L790" s="70"/>
    </row>
    <row r="791" spans="1:12">
      <c r="A791" s="47"/>
      <c r="B791" s="49" t="str">
        <f>IF(COUNTIF(祝日!$B$2:$B$31,C791)&gt;0,"フィリピン祝日",IF(COUNTIF(祝日!$B$34:$B$63,C791)&gt;0,"日本の祝日",IF(COUNTIF(祝日!$B$66:$B$75,C791)&gt;0,"弊社休業日",IF(C791="","",TEXT(C791,"aaaa")))))</f>
        <v/>
      </c>
      <c r="C791" s="61"/>
      <c r="D791" s="52"/>
      <c r="E791" s="52"/>
      <c r="F791" s="53" t="str">
        <f t="shared" si="12"/>
        <v/>
      </c>
      <c r="G791" s="54"/>
      <c r="H791" s="54"/>
      <c r="I791" s="54"/>
      <c r="J791" s="56"/>
      <c r="K791" s="56"/>
      <c r="L791" s="70"/>
    </row>
    <row r="792" spans="1:12">
      <c r="A792" s="47"/>
      <c r="B792" s="49" t="str">
        <f>IF(COUNTIF(祝日!$B$2:$B$31,C792)&gt;0,"フィリピン祝日",IF(COUNTIF(祝日!$B$34:$B$63,C792)&gt;0,"日本の祝日",IF(COUNTIF(祝日!$B$66:$B$75,C792)&gt;0,"弊社休業日",IF(C792="","",TEXT(C792,"aaaa")))))</f>
        <v/>
      </c>
      <c r="C792" s="61"/>
      <c r="D792" s="52"/>
      <c r="E792" s="52"/>
      <c r="F792" s="53" t="str">
        <f t="shared" si="12"/>
        <v/>
      </c>
      <c r="G792" s="54"/>
      <c r="H792" s="54"/>
      <c r="I792" s="54"/>
      <c r="J792" s="56"/>
      <c r="K792" s="56"/>
      <c r="L792" s="70"/>
    </row>
    <row r="793" spans="1:12">
      <c r="A793" s="47"/>
      <c r="B793" s="49" t="str">
        <f>IF(COUNTIF(祝日!$B$2:$B$31,C793)&gt;0,"フィリピン祝日",IF(COUNTIF(祝日!$B$34:$B$63,C793)&gt;0,"日本の祝日",IF(COUNTIF(祝日!$B$66:$B$75,C793)&gt;0,"弊社休業日",IF(C793="","",TEXT(C793,"aaaa")))))</f>
        <v/>
      </c>
      <c r="C793" s="61"/>
      <c r="D793" s="52"/>
      <c r="E793" s="52"/>
      <c r="F793" s="53" t="str">
        <f t="shared" si="12"/>
        <v/>
      </c>
      <c r="G793" s="54"/>
      <c r="H793" s="54"/>
      <c r="I793" s="54"/>
      <c r="J793" s="56"/>
      <c r="K793" s="56"/>
      <c r="L793" s="70"/>
    </row>
    <row r="794" spans="1:12">
      <c r="A794" s="47"/>
      <c r="B794" s="49" t="str">
        <f>IF(COUNTIF(祝日!$B$2:$B$31,C794)&gt;0,"フィリピン祝日",IF(COUNTIF(祝日!$B$34:$B$63,C794)&gt;0,"日本の祝日",IF(COUNTIF(祝日!$B$66:$B$75,C794)&gt;0,"弊社休業日",IF(C794="","",TEXT(C794,"aaaa")))))</f>
        <v/>
      </c>
      <c r="C794" s="61"/>
      <c r="D794" s="52"/>
      <c r="E794" s="52"/>
      <c r="F794" s="53" t="str">
        <f t="shared" si="12"/>
        <v/>
      </c>
      <c r="G794" s="54"/>
      <c r="H794" s="54"/>
      <c r="I794" s="54"/>
      <c r="J794" s="56"/>
      <c r="K794" s="56"/>
      <c r="L794" s="70"/>
    </row>
    <row r="795" spans="1:12">
      <c r="A795" s="47"/>
      <c r="B795" s="49" t="str">
        <f>IF(COUNTIF(祝日!$B$2:$B$31,C795)&gt;0,"フィリピン祝日",IF(COUNTIF(祝日!$B$34:$B$63,C795)&gt;0,"日本の祝日",IF(COUNTIF(祝日!$B$66:$B$75,C795)&gt;0,"弊社休業日",IF(C795="","",TEXT(C795,"aaaa")))))</f>
        <v/>
      </c>
      <c r="C795" s="61"/>
      <c r="D795" s="52"/>
      <c r="E795" s="52"/>
      <c r="F795" s="53" t="str">
        <f t="shared" si="12"/>
        <v/>
      </c>
      <c r="G795" s="54"/>
      <c r="H795" s="54"/>
      <c r="I795" s="54"/>
      <c r="J795" s="56"/>
      <c r="K795" s="56"/>
      <c r="L795" s="70"/>
    </row>
    <row r="796" spans="1:12">
      <c r="A796" s="47"/>
      <c r="B796" s="49" t="str">
        <f>IF(COUNTIF(祝日!$B$2:$B$31,C796)&gt;0,"フィリピン祝日",IF(COUNTIF(祝日!$B$34:$B$63,C796)&gt;0,"日本の祝日",IF(COUNTIF(祝日!$B$66:$B$75,C796)&gt;0,"弊社休業日",IF(C796="","",TEXT(C796,"aaaa")))))</f>
        <v/>
      </c>
      <c r="C796" s="61"/>
      <c r="D796" s="52"/>
      <c r="E796" s="52"/>
      <c r="F796" s="53" t="str">
        <f t="shared" si="12"/>
        <v/>
      </c>
      <c r="G796" s="54"/>
      <c r="H796" s="54"/>
      <c r="I796" s="54"/>
      <c r="J796" s="56"/>
      <c r="K796" s="56"/>
      <c r="L796" s="70"/>
    </row>
    <row r="797" spans="1:12">
      <c r="A797" s="47"/>
      <c r="B797" s="49" t="str">
        <f>IF(COUNTIF(祝日!$B$2:$B$31,C797)&gt;0,"フィリピン祝日",IF(COUNTIF(祝日!$B$34:$B$63,C797)&gt;0,"日本の祝日",IF(COUNTIF(祝日!$B$66:$B$75,C797)&gt;0,"弊社休業日",IF(C797="","",TEXT(C797,"aaaa")))))</f>
        <v/>
      </c>
      <c r="C797" s="61"/>
      <c r="D797" s="52"/>
      <c r="E797" s="52"/>
      <c r="F797" s="53" t="str">
        <f t="shared" si="12"/>
        <v/>
      </c>
      <c r="G797" s="54"/>
      <c r="H797" s="54"/>
      <c r="I797" s="54"/>
      <c r="J797" s="56"/>
      <c r="K797" s="56"/>
      <c r="L797" s="70"/>
    </row>
    <row r="798" spans="1:12">
      <c r="A798" s="47"/>
      <c r="B798" s="49" t="str">
        <f>IF(COUNTIF(祝日!$B$2:$B$31,C798)&gt;0,"フィリピン祝日",IF(COUNTIF(祝日!$B$34:$B$63,C798)&gt;0,"日本の祝日",IF(COUNTIF(祝日!$B$66:$B$75,C798)&gt;0,"弊社休業日",IF(C798="","",TEXT(C798,"aaaa")))))</f>
        <v/>
      </c>
      <c r="C798" s="61"/>
      <c r="D798" s="52"/>
      <c r="E798" s="52"/>
      <c r="F798" s="53" t="str">
        <f t="shared" si="12"/>
        <v/>
      </c>
      <c r="G798" s="54"/>
      <c r="H798" s="54"/>
      <c r="I798" s="54"/>
      <c r="J798" s="56"/>
      <c r="K798" s="56"/>
      <c r="L798" s="70"/>
    </row>
    <row r="799" spans="1:12">
      <c r="A799" s="47"/>
      <c r="B799" s="49" t="str">
        <f>IF(COUNTIF(祝日!$B$2:$B$31,C799)&gt;0,"フィリピン祝日",IF(COUNTIF(祝日!$B$34:$B$63,C799)&gt;0,"日本の祝日",IF(COUNTIF(祝日!$B$66:$B$75,C799)&gt;0,"弊社休業日",IF(C799="","",TEXT(C799,"aaaa")))))</f>
        <v/>
      </c>
      <c r="C799" s="61"/>
      <c r="D799" s="52"/>
      <c r="E799" s="52"/>
      <c r="F799" s="53" t="str">
        <f t="shared" si="12"/>
        <v/>
      </c>
      <c r="G799" s="54"/>
      <c r="H799" s="54"/>
      <c r="I799" s="54"/>
      <c r="J799" s="56"/>
      <c r="K799" s="56"/>
      <c r="L799" s="70"/>
    </row>
    <row r="800" spans="1:12">
      <c r="A800" s="47"/>
      <c r="B800" s="49" t="str">
        <f>IF(COUNTIF(祝日!$B$2:$B$31,C800)&gt;0,"フィリピン祝日",IF(COUNTIF(祝日!$B$34:$B$63,C800)&gt;0,"日本の祝日",IF(COUNTIF(祝日!$B$66:$B$75,C800)&gt;0,"弊社休業日",IF(C800="","",TEXT(C800,"aaaa")))))</f>
        <v/>
      </c>
      <c r="C800" s="61"/>
      <c r="D800" s="52"/>
      <c r="E800" s="52"/>
      <c r="F800" s="53" t="str">
        <f t="shared" si="12"/>
        <v/>
      </c>
      <c r="G800" s="54"/>
      <c r="H800" s="54"/>
      <c r="I800" s="54"/>
      <c r="J800" s="56"/>
      <c r="K800" s="56"/>
      <c r="L800" s="70"/>
    </row>
    <row r="801" spans="1:12">
      <c r="A801" s="47"/>
      <c r="B801" s="49" t="str">
        <f>IF(COUNTIF(祝日!$B$2:$B$31,C801)&gt;0,"フィリピン祝日",IF(COUNTIF(祝日!$B$34:$B$63,C801)&gt;0,"日本の祝日",IF(COUNTIF(祝日!$B$66:$B$75,C801)&gt;0,"弊社休業日",IF(C801="","",TEXT(C801,"aaaa")))))</f>
        <v/>
      </c>
      <c r="C801" s="61"/>
      <c r="D801" s="52"/>
      <c r="E801" s="52"/>
      <c r="F801" s="53" t="str">
        <f t="shared" si="12"/>
        <v/>
      </c>
      <c r="G801" s="54"/>
      <c r="H801" s="54"/>
      <c r="I801" s="54"/>
      <c r="J801" s="56"/>
      <c r="K801" s="56"/>
      <c r="L801" s="70"/>
    </row>
    <row r="802" spans="1:12">
      <c r="A802" s="47"/>
      <c r="B802" s="49" t="str">
        <f>IF(COUNTIF(祝日!$B$2:$B$31,C802)&gt;0,"フィリピン祝日",IF(COUNTIF(祝日!$B$34:$B$63,C802)&gt;0,"日本の祝日",IF(COUNTIF(祝日!$B$66:$B$75,C802)&gt;0,"弊社休業日",IF(C802="","",TEXT(C802,"aaaa")))))</f>
        <v/>
      </c>
      <c r="C802" s="61"/>
      <c r="D802" s="52"/>
      <c r="E802" s="52"/>
      <c r="F802" s="53" t="str">
        <f t="shared" si="12"/>
        <v/>
      </c>
      <c r="G802" s="54"/>
      <c r="H802" s="54"/>
      <c r="I802" s="54"/>
      <c r="J802" s="56"/>
      <c r="K802" s="56"/>
      <c r="L802" s="70"/>
    </row>
    <row r="803" spans="1:12">
      <c r="A803" s="47"/>
      <c r="B803" s="49" t="str">
        <f>IF(COUNTIF(祝日!$B$2:$B$31,C803)&gt;0,"フィリピン祝日",IF(COUNTIF(祝日!$B$34:$B$63,C803)&gt;0,"日本の祝日",IF(COUNTIF(祝日!$B$66:$B$75,C803)&gt;0,"弊社休業日",IF(C803="","",TEXT(C803,"aaaa")))))</f>
        <v/>
      </c>
      <c r="C803" s="61"/>
      <c r="D803" s="52"/>
      <c r="E803" s="52"/>
      <c r="F803" s="53" t="str">
        <f t="shared" si="12"/>
        <v/>
      </c>
      <c r="G803" s="54"/>
      <c r="H803" s="54"/>
      <c r="I803" s="54"/>
      <c r="J803" s="56"/>
      <c r="K803" s="56"/>
      <c r="L803" s="70"/>
    </row>
    <row r="804" spans="1:12">
      <c r="A804" s="47"/>
      <c r="B804" s="49" t="str">
        <f>IF(COUNTIF(祝日!$B$2:$B$31,C804)&gt;0,"フィリピン祝日",IF(COUNTIF(祝日!$B$34:$B$63,C804)&gt;0,"日本の祝日",IF(COUNTIF(祝日!$B$66:$B$75,C804)&gt;0,"弊社休業日",IF(C804="","",TEXT(C804,"aaaa")))))</f>
        <v/>
      </c>
      <c r="C804" s="61"/>
      <c r="D804" s="52"/>
      <c r="E804" s="52"/>
      <c r="F804" s="53" t="str">
        <f t="shared" si="12"/>
        <v/>
      </c>
      <c r="G804" s="54"/>
      <c r="H804" s="54"/>
      <c r="I804" s="54"/>
      <c r="J804" s="56"/>
      <c r="K804" s="56"/>
      <c r="L804" s="70"/>
    </row>
    <row r="805" spans="1:12">
      <c r="A805" s="47"/>
      <c r="B805" s="49" t="str">
        <f>IF(COUNTIF(祝日!$B$2:$B$31,C805)&gt;0,"フィリピン祝日",IF(COUNTIF(祝日!$B$34:$B$63,C805)&gt;0,"日本の祝日",IF(COUNTIF(祝日!$B$66:$B$75,C805)&gt;0,"弊社休業日",IF(C805="","",TEXT(C805,"aaaa")))))</f>
        <v/>
      </c>
      <c r="C805" s="61"/>
      <c r="D805" s="52"/>
      <c r="E805" s="52"/>
      <c r="F805" s="53" t="str">
        <f t="shared" si="12"/>
        <v/>
      </c>
      <c r="G805" s="54"/>
      <c r="H805" s="54"/>
      <c r="I805" s="54"/>
      <c r="J805" s="56"/>
      <c r="K805" s="56"/>
      <c r="L805" s="70"/>
    </row>
    <row r="806" spans="1:12">
      <c r="A806" s="47"/>
      <c r="B806" s="49" t="str">
        <f>IF(COUNTIF(祝日!$B$2:$B$31,C806)&gt;0,"フィリピン祝日",IF(COUNTIF(祝日!$B$34:$B$63,C806)&gt;0,"日本の祝日",IF(COUNTIF(祝日!$B$66:$B$75,C806)&gt;0,"弊社休業日",IF(C806="","",TEXT(C806,"aaaa")))))</f>
        <v/>
      </c>
      <c r="C806" s="61"/>
      <c r="D806" s="52"/>
      <c r="E806" s="52"/>
      <c r="F806" s="53" t="str">
        <f t="shared" si="12"/>
        <v/>
      </c>
      <c r="G806" s="54"/>
      <c r="H806" s="54"/>
      <c r="I806" s="54"/>
      <c r="J806" s="56"/>
      <c r="K806" s="56"/>
      <c r="L806" s="70"/>
    </row>
    <row r="807" spans="1:12">
      <c r="A807" s="47"/>
      <c r="B807" s="49" t="str">
        <f>IF(COUNTIF(祝日!$B$2:$B$31,C807)&gt;0,"フィリピン祝日",IF(COUNTIF(祝日!$B$34:$B$63,C807)&gt;0,"日本の祝日",IF(COUNTIF(祝日!$B$66:$B$75,C807)&gt;0,"弊社休業日",IF(C807="","",TEXT(C807,"aaaa")))))</f>
        <v/>
      </c>
      <c r="C807" s="61"/>
      <c r="D807" s="52"/>
      <c r="E807" s="52"/>
      <c r="F807" s="53" t="str">
        <f t="shared" si="12"/>
        <v/>
      </c>
      <c r="G807" s="54"/>
      <c r="H807" s="54"/>
      <c r="I807" s="54"/>
      <c r="J807" s="56"/>
      <c r="K807" s="56"/>
      <c r="L807" s="70"/>
    </row>
    <row r="808" spans="1:12">
      <c r="A808" s="47"/>
      <c r="B808" s="49" t="str">
        <f>IF(COUNTIF(祝日!$B$2:$B$31,C808)&gt;0,"フィリピン祝日",IF(COUNTIF(祝日!$B$34:$B$63,C808)&gt;0,"日本の祝日",IF(COUNTIF(祝日!$B$66:$B$75,C808)&gt;0,"弊社休業日",IF(C808="","",TEXT(C808,"aaaa")))))</f>
        <v/>
      </c>
      <c r="C808" s="61"/>
      <c r="D808" s="52"/>
      <c r="E808" s="52"/>
      <c r="F808" s="53" t="str">
        <f t="shared" si="12"/>
        <v/>
      </c>
      <c r="G808" s="54"/>
      <c r="H808" s="54"/>
      <c r="I808" s="54"/>
      <c r="J808" s="56"/>
      <c r="K808" s="56"/>
      <c r="L808" s="70"/>
    </row>
    <row r="809" spans="1:12">
      <c r="A809" s="47"/>
      <c r="B809" s="49" t="str">
        <f>IF(COUNTIF(祝日!$B$2:$B$31,C809)&gt;0,"フィリピン祝日",IF(COUNTIF(祝日!$B$34:$B$63,C809)&gt;0,"日本の祝日",IF(COUNTIF(祝日!$B$66:$B$75,C809)&gt;0,"弊社休業日",IF(C809="","",TEXT(C809,"aaaa")))))</f>
        <v/>
      </c>
      <c r="C809" s="61"/>
      <c r="D809" s="52"/>
      <c r="E809" s="52"/>
      <c r="F809" s="53" t="str">
        <f t="shared" si="12"/>
        <v/>
      </c>
      <c r="G809" s="54"/>
      <c r="H809" s="54"/>
      <c r="I809" s="54"/>
      <c r="J809" s="56"/>
      <c r="K809" s="56"/>
      <c r="L809" s="70"/>
    </row>
    <row r="810" spans="1:12">
      <c r="A810" s="47"/>
      <c r="B810" s="49" t="str">
        <f>IF(COUNTIF(祝日!$B$2:$B$31,C810)&gt;0,"フィリピン祝日",IF(COUNTIF(祝日!$B$34:$B$63,C810)&gt;0,"日本の祝日",IF(COUNTIF(祝日!$B$66:$B$75,C810)&gt;0,"弊社休業日",IF(C810="","",TEXT(C810,"aaaa")))))</f>
        <v/>
      </c>
      <c r="C810" s="61"/>
      <c r="D810" s="52"/>
      <c r="E810" s="52"/>
      <c r="F810" s="53" t="str">
        <f t="shared" si="12"/>
        <v/>
      </c>
      <c r="G810" s="54"/>
      <c r="H810" s="54"/>
      <c r="I810" s="54"/>
      <c r="J810" s="56"/>
      <c r="K810" s="56"/>
      <c r="L810" s="70"/>
    </row>
    <row r="811" spans="1:12">
      <c r="A811" s="47"/>
      <c r="B811" s="49" t="str">
        <f>IF(COUNTIF(祝日!$B$2:$B$31,C811)&gt;0,"フィリピン祝日",IF(COUNTIF(祝日!$B$34:$B$63,C811)&gt;0,"日本の祝日",IF(COUNTIF(祝日!$B$66:$B$75,C811)&gt;0,"弊社休業日",IF(C811="","",TEXT(C811,"aaaa")))))</f>
        <v/>
      </c>
      <c r="C811" s="61"/>
      <c r="D811" s="52"/>
      <c r="E811" s="52"/>
      <c r="F811" s="53" t="str">
        <f t="shared" si="12"/>
        <v/>
      </c>
      <c r="G811" s="54"/>
      <c r="H811" s="54"/>
      <c r="I811" s="54"/>
      <c r="J811" s="56"/>
      <c r="K811" s="56"/>
      <c r="L811" s="70"/>
    </row>
    <row r="812" spans="1:12">
      <c r="A812" s="47"/>
      <c r="B812" s="49" t="str">
        <f>IF(COUNTIF(祝日!$B$2:$B$31,C812)&gt;0,"フィリピン祝日",IF(COUNTIF(祝日!$B$34:$B$63,C812)&gt;0,"日本の祝日",IF(COUNTIF(祝日!$B$66:$B$75,C812)&gt;0,"弊社休業日",IF(C812="","",TEXT(C812,"aaaa")))))</f>
        <v/>
      </c>
      <c r="C812" s="61"/>
      <c r="D812" s="52"/>
      <c r="E812" s="52"/>
      <c r="F812" s="53" t="str">
        <f t="shared" si="12"/>
        <v/>
      </c>
      <c r="G812" s="54"/>
      <c r="H812" s="54"/>
      <c r="I812" s="54"/>
      <c r="J812" s="56"/>
      <c r="K812" s="56"/>
      <c r="L812" s="70"/>
    </row>
    <row r="813" spans="1:12">
      <c r="A813" s="47"/>
      <c r="B813" s="49" t="str">
        <f>IF(COUNTIF(祝日!$B$2:$B$31,C813)&gt;0,"フィリピン祝日",IF(COUNTIF(祝日!$B$34:$B$63,C813)&gt;0,"日本の祝日",IF(COUNTIF(祝日!$B$66:$B$75,C813)&gt;0,"弊社休業日",IF(C813="","",TEXT(C813,"aaaa")))))</f>
        <v/>
      </c>
      <c r="C813" s="61"/>
      <c r="D813" s="52"/>
      <c r="E813" s="52"/>
      <c r="F813" s="53" t="str">
        <f t="shared" si="12"/>
        <v/>
      </c>
      <c r="G813" s="54"/>
      <c r="H813" s="54"/>
      <c r="I813" s="54"/>
      <c r="J813" s="56"/>
      <c r="K813" s="56"/>
      <c r="L813" s="70"/>
    </row>
    <row r="814" spans="1:12">
      <c r="A814" s="47"/>
      <c r="B814" s="49" t="str">
        <f>IF(COUNTIF(祝日!$B$2:$B$31,C814)&gt;0,"フィリピン祝日",IF(COUNTIF(祝日!$B$34:$B$63,C814)&gt;0,"日本の祝日",IF(COUNTIF(祝日!$B$66:$B$75,C814)&gt;0,"弊社休業日",IF(C814="","",TEXT(C814,"aaaa")))))</f>
        <v/>
      </c>
      <c r="C814" s="61"/>
      <c r="D814" s="52"/>
      <c r="E814" s="52"/>
      <c r="F814" s="53" t="str">
        <f t="shared" si="12"/>
        <v/>
      </c>
      <c r="G814" s="54"/>
      <c r="H814" s="54"/>
      <c r="I814" s="54"/>
      <c r="J814" s="56"/>
      <c r="K814" s="56"/>
      <c r="L814" s="70"/>
    </row>
    <row r="815" spans="1:12">
      <c r="A815" s="47"/>
      <c r="B815" s="49" t="str">
        <f>IF(COUNTIF(祝日!$B$2:$B$31,C815)&gt;0,"フィリピン祝日",IF(COUNTIF(祝日!$B$34:$B$63,C815)&gt;0,"日本の祝日",IF(COUNTIF(祝日!$B$66:$B$75,C815)&gt;0,"弊社休業日",IF(C815="","",TEXT(C815,"aaaa")))))</f>
        <v/>
      </c>
      <c r="C815" s="61"/>
      <c r="D815" s="52"/>
      <c r="E815" s="52"/>
      <c r="F815" s="53" t="str">
        <f t="shared" si="12"/>
        <v/>
      </c>
      <c r="G815" s="54"/>
      <c r="H815" s="54"/>
      <c r="I815" s="54"/>
      <c r="J815" s="56"/>
      <c r="K815" s="56"/>
      <c r="L815" s="70"/>
    </row>
    <row r="816" spans="1:12">
      <c r="A816" s="47"/>
      <c r="B816" s="49" t="str">
        <f>IF(COUNTIF(祝日!$B$2:$B$31,C816)&gt;0,"フィリピン祝日",IF(COUNTIF(祝日!$B$34:$B$63,C816)&gt;0,"日本の祝日",IF(COUNTIF(祝日!$B$66:$B$75,C816)&gt;0,"弊社休業日",IF(C816="","",TEXT(C816,"aaaa")))))</f>
        <v/>
      </c>
      <c r="C816" s="61"/>
      <c r="D816" s="52"/>
      <c r="E816" s="52"/>
      <c r="F816" s="53" t="str">
        <f t="shared" si="12"/>
        <v/>
      </c>
      <c r="G816" s="54"/>
      <c r="H816" s="54"/>
      <c r="I816" s="54"/>
      <c r="J816" s="56"/>
      <c r="K816" s="56"/>
      <c r="L816" s="70"/>
    </row>
    <row r="817" spans="1:12">
      <c r="A817" s="47"/>
      <c r="B817" s="49" t="str">
        <f>IF(COUNTIF(祝日!$B$2:$B$31,C817)&gt;0,"フィリピン祝日",IF(COUNTIF(祝日!$B$34:$B$63,C817)&gt;0,"日本の祝日",IF(COUNTIF(祝日!$B$66:$B$75,C817)&gt;0,"弊社休業日",IF(C817="","",TEXT(C817,"aaaa")))))</f>
        <v/>
      </c>
      <c r="C817" s="61"/>
      <c r="D817" s="52"/>
      <c r="E817" s="52"/>
      <c r="F817" s="53" t="str">
        <f t="shared" si="12"/>
        <v/>
      </c>
      <c r="G817" s="54"/>
      <c r="H817" s="54"/>
      <c r="I817" s="54"/>
      <c r="J817" s="56"/>
      <c r="K817" s="56"/>
      <c r="L817" s="70"/>
    </row>
    <row r="818" spans="1:12">
      <c r="A818" s="47"/>
      <c r="B818" s="49" t="str">
        <f>IF(COUNTIF(祝日!$B$2:$B$31,C818)&gt;0,"フィリピン祝日",IF(COUNTIF(祝日!$B$34:$B$63,C818)&gt;0,"日本の祝日",IF(COUNTIF(祝日!$B$66:$B$75,C818)&gt;0,"弊社休業日",IF(C818="","",TEXT(C818,"aaaa")))))</f>
        <v/>
      </c>
      <c r="C818" s="61"/>
      <c r="D818" s="52"/>
      <c r="E818" s="52"/>
      <c r="F818" s="53" t="str">
        <f t="shared" si="12"/>
        <v/>
      </c>
      <c r="G818" s="54"/>
      <c r="H818" s="54"/>
      <c r="I818" s="54"/>
      <c r="J818" s="56"/>
      <c r="K818" s="56"/>
      <c r="L818" s="70"/>
    </row>
    <row r="819" spans="1:12">
      <c r="A819" s="47"/>
      <c r="B819" s="49" t="str">
        <f>IF(COUNTIF(祝日!$B$2:$B$31,C819)&gt;0,"フィリピン祝日",IF(COUNTIF(祝日!$B$34:$B$63,C819)&gt;0,"日本の祝日",IF(COUNTIF(祝日!$B$66:$B$75,C819)&gt;0,"弊社休業日",IF(C819="","",TEXT(C819,"aaaa")))))</f>
        <v/>
      </c>
      <c r="C819" s="61"/>
      <c r="D819" s="52"/>
      <c r="E819" s="52"/>
      <c r="F819" s="53" t="str">
        <f t="shared" si="12"/>
        <v/>
      </c>
      <c r="G819" s="54"/>
      <c r="H819" s="54"/>
      <c r="I819" s="54"/>
      <c r="J819" s="56"/>
      <c r="K819" s="56"/>
      <c r="L819" s="70"/>
    </row>
    <row r="820" spans="1:12">
      <c r="A820" s="47"/>
      <c r="B820" s="49" t="str">
        <f>IF(COUNTIF(祝日!$B$2:$B$31,C820)&gt;0,"フィリピン祝日",IF(COUNTIF(祝日!$B$34:$B$63,C820)&gt;0,"日本の祝日",IF(COUNTIF(祝日!$B$66:$B$75,C820)&gt;0,"弊社休業日",IF(C820="","",TEXT(C820,"aaaa")))))</f>
        <v/>
      </c>
      <c r="C820" s="61"/>
      <c r="D820" s="52"/>
      <c r="E820" s="52"/>
      <c r="F820" s="53" t="str">
        <f t="shared" si="12"/>
        <v/>
      </c>
      <c r="G820" s="54"/>
      <c r="H820" s="54"/>
      <c r="I820" s="54"/>
      <c r="J820" s="56"/>
      <c r="K820" s="56"/>
      <c r="L820" s="70"/>
    </row>
    <row r="821" spans="1:12">
      <c r="A821" s="47"/>
      <c r="B821" s="49" t="str">
        <f>IF(COUNTIF(祝日!$B$2:$B$31,C821)&gt;0,"フィリピン祝日",IF(COUNTIF(祝日!$B$34:$B$63,C821)&gt;0,"日本の祝日",IF(COUNTIF(祝日!$B$66:$B$75,C821)&gt;0,"弊社休業日",IF(C821="","",TEXT(C821,"aaaa")))))</f>
        <v/>
      </c>
      <c r="C821" s="61"/>
      <c r="D821" s="52"/>
      <c r="E821" s="52"/>
      <c r="F821" s="53" t="str">
        <f t="shared" si="12"/>
        <v/>
      </c>
      <c r="G821" s="54"/>
      <c r="H821" s="54"/>
      <c r="I821" s="54"/>
      <c r="J821" s="56"/>
      <c r="K821" s="56"/>
      <c r="L821" s="70"/>
    </row>
    <row r="822" spans="1:12">
      <c r="A822" s="47"/>
      <c r="B822" s="49" t="str">
        <f>IF(COUNTIF(祝日!$B$2:$B$31,C822)&gt;0,"フィリピン祝日",IF(COUNTIF(祝日!$B$34:$B$63,C822)&gt;0,"日本の祝日",IF(COUNTIF(祝日!$B$66:$B$75,C822)&gt;0,"弊社休業日",IF(C822="","",TEXT(C822,"aaaa")))))</f>
        <v/>
      </c>
      <c r="C822" s="61"/>
      <c r="D822" s="52"/>
      <c r="E822" s="52"/>
      <c r="F822" s="53" t="str">
        <f t="shared" si="12"/>
        <v/>
      </c>
      <c r="G822" s="54"/>
      <c r="H822" s="54"/>
      <c r="I822" s="54"/>
      <c r="J822" s="56"/>
      <c r="K822" s="56"/>
      <c r="L822" s="70"/>
    </row>
    <row r="823" spans="1:12">
      <c r="A823" s="47"/>
      <c r="B823" s="49" t="str">
        <f>IF(COUNTIF(祝日!$B$2:$B$31,C823)&gt;0,"フィリピン祝日",IF(COUNTIF(祝日!$B$34:$B$63,C823)&gt;0,"日本の祝日",IF(COUNTIF(祝日!$B$66:$B$75,C823)&gt;0,"弊社休業日",IF(C823="","",TEXT(C823,"aaaa")))))</f>
        <v/>
      </c>
      <c r="C823" s="61"/>
      <c r="D823" s="52"/>
      <c r="E823" s="52"/>
      <c r="F823" s="53" t="str">
        <f t="shared" si="12"/>
        <v/>
      </c>
      <c r="G823" s="54"/>
      <c r="H823" s="54"/>
      <c r="I823" s="54"/>
      <c r="J823" s="56"/>
      <c r="K823" s="56"/>
      <c r="L823" s="70"/>
    </row>
    <row r="824" spans="1:12">
      <c r="A824" s="47"/>
      <c r="B824" s="49" t="str">
        <f>IF(COUNTIF(祝日!$B$2:$B$31,C824)&gt;0,"フィリピン祝日",IF(COUNTIF(祝日!$B$34:$B$63,C824)&gt;0,"日本の祝日",IF(COUNTIF(祝日!$B$66:$B$75,C824)&gt;0,"弊社休業日",IF(C824="","",TEXT(C824,"aaaa")))))</f>
        <v/>
      </c>
      <c r="C824" s="61"/>
      <c r="D824" s="52"/>
      <c r="E824" s="52"/>
      <c r="F824" s="53" t="str">
        <f t="shared" si="12"/>
        <v/>
      </c>
      <c r="G824" s="54"/>
      <c r="H824" s="54"/>
      <c r="I824" s="54"/>
      <c r="J824" s="56"/>
      <c r="K824" s="56"/>
      <c r="L824" s="70"/>
    </row>
    <row r="825" spans="1:12">
      <c r="A825" s="47"/>
      <c r="B825" s="49" t="str">
        <f>IF(COUNTIF(祝日!$B$2:$B$31,C825)&gt;0,"フィリピン祝日",IF(COUNTIF(祝日!$B$34:$B$63,C825)&gt;0,"日本の祝日",IF(COUNTIF(祝日!$B$66:$B$75,C825)&gt;0,"弊社休業日",IF(C825="","",TEXT(C825,"aaaa")))))</f>
        <v/>
      </c>
      <c r="C825" s="61"/>
      <c r="D825" s="52"/>
      <c r="E825" s="52"/>
      <c r="F825" s="53" t="str">
        <f t="shared" si="12"/>
        <v/>
      </c>
      <c r="G825" s="54"/>
      <c r="H825" s="54"/>
      <c r="I825" s="54"/>
      <c r="J825" s="56"/>
      <c r="K825" s="56"/>
      <c r="L825" s="70"/>
    </row>
    <row r="826" spans="1:12">
      <c r="A826" s="47"/>
      <c r="B826" s="49" t="str">
        <f>IF(COUNTIF(祝日!$B$2:$B$31,C826)&gt;0,"フィリピン祝日",IF(COUNTIF(祝日!$B$34:$B$63,C826)&gt;0,"日本の祝日",IF(COUNTIF(祝日!$B$66:$B$75,C826)&gt;0,"弊社休業日",IF(C826="","",TEXT(C826,"aaaa")))))</f>
        <v/>
      </c>
      <c r="C826" s="61"/>
      <c r="D826" s="52"/>
      <c r="E826" s="52"/>
      <c r="F826" s="53" t="str">
        <f t="shared" si="12"/>
        <v/>
      </c>
      <c r="G826" s="54"/>
      <c r="H826" s="54"/>
      <c r="I826" s="54"/>
      <c r="J826" s="56"/>
      <c r="K826" s="56"/>
      <c r="L826" s="70"/>
    </row>
    <row r="827" spans="1:12">
      <c r="A827" s="47"/>
      <c r="B827" s="49" t="str">
        <f>IF(COUNTIF(祝日!$B$2:$B$31,C827)&gt;0,"フィリピン祝日",IF(COUNTIF(祝日!$B$34:$B$63,C827)&gt;0,"日本の祝日",IF(COUNTIF(祝日!$B$66:$B$75,C827)&gt;0,"弊社休業日",IF(C827="","",TEXT(C827,"aaaa")))))</f>
        <v/>
      </c>
      <c r="C827" s="61"/>
      <c r="D827" s="52"/>
      <c r="E827" s="52"/>
      <c r="F827" s="53" t="str">
        <f t="shared" si="12"/>
        <v/>
      </c>
      <c r="G827" s="54"/>
      <c r="H827" s="54"/>
      <c r="I827" s="54"/>
      <c r="J827" s="56"/>
      <c r="K827" s="56"/>
      <c r="L827" s="70"/>
    </row>
    <row r="828" spans="1:12">
      <c r="A828" s="47"/>
      <c r="B828" s="49" t="str">
        <f>IF(COUNTIF(祝日!$B$2:$B$31,C828)&gt;0,"フィリピン祝日",IF(COUNTIF(祝日!$B$34:$B$63,C828)&gt;0,"日本の祝日",IF(COUNTIF(祝日!$B$66:$B$75,C828)&gt;0,"弊社休業日",IF(C828="","",TEXT(C828,"aaaa")))))</f>
        <v/>
      </c>
      <c r="C828" s="61"/>
      <c r="D828" s="52"/>
      <c r="E828" s="52"/>
      <c r="F828" s="53" t="str">
        <f t="shared" si="12"/>
        <v/>
      </c>
      <c r="G828" s="54"/>
      <c r="H828" s="54"/>
      <c r="I828" s="54"/>
      <c r="J828" s="56"/>
      <c r="K828" s="56"/>
      <c r="L828" s="70"/>
    </row>
    <row r="829" spans="1:12">
      <c r="A829" s="47"/>
      <c r="B829" s="49" t="str">
        <f>IF(COUNTIF(祝日!$B$2:$B$31,C829)&gt;0,"フィリピン祝日",IF(COUNTIF(祝日!$B$34:$B$63,C829)&gt;0,"日本の祝日",IF(COUNTIF(祝日!$B$66:$B$75,C829)&gt;0,"弊社休業日",IF(C829="","",TEXT(C829,"aaaa")))))</f>
        <v/>
      </c>
      <c r="C829" s="61"/>
      <c r="D829" s="52"/>
      <c r="E829" s="52"/>
      <c r="F829" s="53" t="str">
        <f t="shared" si="12"/>
        <v/>
      </c>
      <c r="G829" s="54"/>
      <c r="H829" s="54"/>
      <c r="I829" s="54"/>
      <c r="J829" s="56"/>
      <c r="K829" s="56"/>
      <c r="L829" s="70"/>
    </row>
    <row r="830" spans="1:12">
      <c r="A830" s="47"/>
      <c r="B830" s="49" t="str">
        <f>IF(COUNTIF(祝日!$B$2:$B$31,C830)&gt;0,"フィリピン祝日",IF(COUNTIF(祝日!$B$34:$B$63,C830)&gt;0,"日本の祝日",IF(COUNTIF(祝日!$B$66:$B$75,C830)&gt;0,"弊社休業日",IF(C830="","",TEXT(C830,"aaaa")))))</f>
        <v/>
      </c>
      <c r="C830" s="61"/>
      <c r="D830" s="52"/>
      <c r="E830" s="52"/>
      <c r="F830" s="53" t="str">
        <f t="shared" si="12"/>
        <v/>
      </c>
      <c r="G830" s="54"/>
      <c r="H830" s="54"/>
      <c r="I830" s="54"/>
      <c r="J830" s="56"/>
      <c r="K830" s="56"/>
      <c r="L830" s="70"/>
    </row>
    <row r="831" spans="1:12">
      <c r="A831" s="47"/>
      <c r="B831" s="49" t="str">
        <f>IF(COUNTIF(祝日!$B$2:$B$31,C831)&gt;0,"フィリピン祝日",IF(COUNTIF(祝日!$B$34:$B$63,C831)&gt;0,"日本の祝日",IF(COUNTIF(祝日!$B$66:$B$75,C831)&gt;0,"弊社休業日",IF(C831="","",TEXT(C831,"aaaa")))))</f>
        <v/>
      </c>
      <c r="C831" s="61"/>
      <c r="D831" s="52"/>
      <c r="E831" s="52"/>
      <c r="F831" s="53" t="str">
        <f t="shared" si="12"/>
        <v/>
      </c>
      <c r="G831" s="54"/>
      <c r="H831" s="54"/>
      <c r="I831" s="54"/>
      <c r="J831" s="56"/>
      <c r="K831" s="56"/>
      <c r="L831" s="70"/>
    </row>
    <row r="832" spans="1:12">
      <c r="A832" s="47"/>
      <c r="B832" s="49" t="str">
        <f>IF(COUNTIF(祝日!$B$2:$B$31,C832)&gt;0,"フィリピン祝日",IF(COUNTIF(祝日!$B$34:$B$63,C832)&gt;0,"日本の祝日",IF(COUNTIF(祝日!$B$66:$B$75,C832)&gt;0,"弊社休業日",IF(C832="","",TEXT(C832,"aaaa")))))</f>
        <v/>
      </c>
      <c r="C832" s="61"/>
      <c r="D832" s="52"/>
      <c r="E832" s="52"/>
      <c r="F832" s="53" t="str">
        <f t="shared" si="12"/>
        <v/>
      </c>
      <c r="G832" s="54"/>
      <c r="H832" s="54"/>
      <c r="I832" s="54"/>
      <c r="J832" s="56"/>
      <c r="K832" s="56"/>
      <c r="L832" s="70"/>
    </row>
    <row r="833" spans="1:12">
      <c r="A833" s="47"/>
      <c r="B833" s="49" t="str">
        <f>IF(COUNTIF(祝日!$B$2:$B$31,C833)&gt;0,"フィリピン祝日",IF(COUNTIF(祝日!$B$34:$B$63,C833)&gt;0,"日本の祝日",IF(COUNTIF(祝日!$B$66:$B$75,C833)&gt;0,"弊社休業日",IF(C833="","",TEXT(C833,"aaaa")))))</f>
        <v/>
      </c>
      <c r="C833" s="61"/>
      <c r="D833" s="52"/>
      <c r="E833" s="52"/>
      <c r="F833" s="53" t="str">
        <f t="shared" si="12"/>
        <v/>
      </c>
      <c r="G833" s="54"/>
      <c r="H833" s="54"/>
      <c r="I833" s="54"/>
      <c r="J833" s="56"/>
      <c r="K833" s="56"/>
      <c r="L833" s="70"/>
    </row>
    <row r="834" spans="1:12">
      <c r="A834" s="47"/>
      <c r="B834" s="49" t="str">
        <f>IF(COUNTIF(祝日!$B$2:$B$31,C834)&gt;0,"フィリピン祝日",IF(COUNTIF(祝日!$B$34:$B$63,C834)&gt;0,"日本の祝日",IF(COUNTIF(祝日!$B$66:$B$75,C834)&gt;0,"弊社休業日",IF(C834="","",TEXT(C834,"aaaa")))))</f>
        <v/>
      </c>
      <c r="C834" s="61"/>
      <c r="D834" s="52"/>
      <c r="E834" s="52"/>
      <c r="F834" s="53" t="str">
        <f t="shared" si="12"/>
        <v/>
      </c>
      <c r="G834" s="54"/>
      <c r="H834" s="54"/>
      <c r="I834" s="54"/>
      <c r="J834" s="56"/>
      <c r="K834" s="56"/>
      <c r="L834" s="70"/>
    </row>
    <row r="835" spans="1:12">
      <c r="A835" s="47"/>
      <c r="B835" s="49" t="str">
        <f>IF(COUNTIF(祝日!$B$2:$B$31,C835)&gt;0,"フィリピン祝日",IF(COUNTIF(祝日!$B$34:$B$63,C835)&gt;0,"日本の祝日",IF(COUNTIF(祝日!$B$66:$B$75,C835)&gt;0,"弊社休業日",IF(C835="","",TEXT(C835,"aaaa")))))</f>
        <v/>
      </c>
      <c r="C835" s="61"/>
      <c r="D835" s="52"/>
      <c r="E835" s="52"/>
      <c r="F835" s="53" t="str">
        <f t="shared" si="12"/>
        <v/>
      </c>
      <c r="G835" s="54"/>
      <c r="H835" s="54"/>
      <c r="I835" s="54"/>
      <c r="J835" s="56"/>
      <c r="K835" s="56"/>
      <c r="L835" s="70"/>
    </row>
    <row r="836" spans="1:12">
      <c r="A836" s="47"/>
      <c r="B836" s="49" t="str">
        <f>IF(COUNTIF(祝日!$B$2:$B$31,C836)&gt;0,"フィリピン祝日",IF(COUNTIF(祝日!$B$34:$B$63,C836)&gt;0,"日本の祝日",IF(COUNTIF(祝日!$B$66:$B$75,C836)&gt;0,"弊社休業日",IF(C836="","",TEXT(C836,"aaaa")))))</f>
        <v/>
      </c>
      <c r="C836" s="61"/>
      <c r="D836" s="52"/>
      <c r="E836" s="52"/>
      <c r="F836" s="53" t="str">
        <f t="shared" si="12"/>
        <v/>
      </c>
      <c r="G836" s="54"/>
      <c r="H836" s="54"/>
      <c r="I836" s="54"/>
      <c r="J836" s="56"/>
      <c r="K836" s="56"/>
      <c r="L836" s="70"/>
    </row>
    <row r="837" spans="1:12">
      <c r="A837" s="47"/>
      <c r="B837" s="49" t="str">
        <f>IF(COUNTIF(祝日!$B$2:$B$31,C837)&gt;0,"フィリピン祝日",IF(COUNTIF(祝日!$B$34:$B$63,C837)&gt;0,"日本の祝日",IF(COUNTIF(祝日!$B$66:$B$75,C837)&gt;0,"弊社休業日",IF(C837="","",TEXT(C837,"aaaa")))))</f>
        <v/>
      </c>
      <c r="C837" s="61"/>
      <c r="D837" s="52"/>
      <c r="E837" s="52"/>
      <c r="F837" s="53" t="str">
        <f t="shared" ref="F837:F900" si="13">IF(AND(D837&lt;&gt;"",E837&lt;&gt;""),E837-D837,"")</f>
        <v/>
      </c>
      <c r="G837" s="54"/>
      <c r="H837" s="54"/>
      <c r="I837" s="54"/>
      <c r="J837" s="56"/>
      <c r="K837" s="56"/>
      <c r="L837" s="70"/>
    </row>
    <row r="838" spans="1:12">
      <c r="A838" s="47"/>
      <c r="B838" s="49" t="str">
        <f>IF(COUNTIF(祝日!$B$2:$B$31,C838)&gt;0,"フィリピン祝日",IF(COUNTIF(祝日!$B$34:$B$63,C838)&gt;0,"日本の祝日",IF(COUNTIF(祝日!$B$66:$B$75,C838)&gt;0,"弊社休業日",IF(C838="","",TEXT(C838,"aaaa")))))</f>
        <v/>
      </c>
      <c r="C838" s="61"/>
      <c r="D838" s="52"/>
      <c r="E838" s="52"/>
      <c r="F838" s="53" t="str">
        <f t="shared" si="13"/>
        <v/>
      </c>
      <c r="G838" s="54"/>
      <c r="H838" s="54"/>
      <c r="I838" s="54"/>
      <c r="J838" s="56"/>
      <c r="K838" s="56"/>
      <c r="L838" s="70"/>
    </row>
    <row r="839" spans="1:12">
      <c r="A839" s="47"/>
      <c r="B839" s="49" t="str">
        <f>IF(COUNTIF(祝日!$B$2:$B$31,C839)&gt;0,"フィリピン祝日",IF(COUNTIF(祝日!$B$34:$B$63,C839)&gt;0,"日本の祝日",IF(COUNTIF(祝日!$B$66:$B$75,C839)&gt;0,"弊社休業日",IF(C839="","",TEXT(C839,"aaaa")))))</f>
        <v/>
      </c>
      <c r="C839" s="61"/>
      <c r="D839" s="52"/>
      <c r="E839" s="52"/>
      <c r="F839" s="53" t="str">
        <f t="shared" si="13"/>
        <v/>
      </c>
      <c r="G839" s="54"/>
      <c r="H839" s="54"/>
      <c r="I839" s="54"/>
      <c r="J839" s="56"/>
      <c r="K839" s="56"/>
      <c r="L839" s="70"/>
    </row>
    <row r="840" spans="1:12">
      <c r="A840" s="47"/>
      <c r="B840" s="49" t="str">
        <f>IF(COUNTIF(祝日!$B$2:$B$31,C840)&gt;0,"フィリピン祝日",IF(COUNTIF(祝日!$B$34:$B$63,C840)&gt;0,"日本の祝日",IF(COUNTIF(祝日!$B$66:$B$75,C840)&gt;0,"弊社休業日",IF(C840="","",TEXT(C840,"aaaa")))))</f>
        <v/>
      </c>
      <c r="C840" s="61"/>
      <c r="D840" s="52"/>
      <c r="E840" s="52"/>
      <c r="F840" s="53" t="str">
        <f t="shared" si="13"/>
        <v/>
      </c>
      <c r="G840" s="54"/>
      <c r="H840" s="54"/>
      <c r="I840" s="54"/>
      <c r="J840" s="56"/>
      <c r="K840" s="56"/>
      <c r="L840" s="70"/>
    </row>
    <row r="841" spans="1:12">
      <c r="A841" s="47"/>
      <c r="B841" s="49" t="str">
        <f>IF(COUNTIF(祝日!$B$2:$B$31,C841)&gt;0,"フィリピン祝日",IF(COUNTIF(祝日!$B$34:$B$63,C841)&gt;0,"日本の祝日",IF(COUNTIF(祝日!$B$66:$B$75,C841)&gt;0,"弊社休業日",IF(C841="","",TEXT(C841,"aaaa")))))</f>
        <v/>
      </c>
      <c r="C841" s="61"/>
      <c r="D841" s="52"/>
      <c r="E841" s="52"/>
      <c r="F841" s="53" t="str">
        <f t="shared" si="13"/>
        <v/>
      </c>
      <c r="G841" s="54"/>
      <c r="H841" s="54"/>
      <c r="I841" s="54"/>
      <c r="J841" s="56"/>
      <c r="K841" s="56"/>
      <c r="L841" s="70"/>
    </row>
    <row r="842" spans="1:12">
      <c r="A842" s="47"/>
      <c r="B842" s="49" t="str">
        <f>IF(COUNTIF(祝日!$B$2:$B$31,C842)&gt;0,"フィリピン祝日",IF(COUNTIF(祝日!$B$34:$B$63,C842)&gt;0,"日本の祝日",IF(COUNTIF(祝日!$B$66:$B$75,C842)&gt;0,"弊社休業日",IF(C842="","",TEXT(C842,"aaaa")))))</f>
        <v/>
      </c>
      <c r="C842" s="61"/>
      <c r="D842" s="52"/>
      <c r="E842" s="52"/>
      <c r="F842" s="53" t="str">
        <f t="shared" si="13"/>
        <v/>
      </c>
      <c r="G842" s="54"/>
      <c r="H842" s="54"/>
      <c r="I842" s="54"/>
      <c r="J842" s="56"/>
      <c r="K842" s="56"/>
      <c r="L842" s="70"/>
    </row>
    <row r="843" spans="1:12">
      <c r="A843" s="47"/>
      <c r="B843" s="49" t="str">
        <f>IF(COUNTIF(祝日!$B$2:$B$31,C843)&gt;0,"フィリピン祝日",IF(COUNTIF(祝日!$B$34:$B$63,C843)&gt;0,"日本の祝日",IF(COUNTIF(祝日!$B$66:$B$75,C843)&gt;0,"弊社休業日",IF(C843="","",TEXT(C843,"aaaa")))))</f>
        <v/>
      </c>
      <c r="C843" s="61"/>
      <c r="D843" s="52"/>
      <c r="E843" s="52"/>
      <c r="F843" s="53" t="str">
        <f t="shared" si="13"/>
        <v/>
      </c>
      <c r="G843" s="54"/>
      <c r="H843" s="54"/>
      <c r="I843" s="54"/>
      <c r="J843" s="56"/>
      <c r="K843" s="56"/>
      <c r="L843" s="70"/>
    </row>
    <row r="844" spans="1:12">
      <c r="A844" s="47"/>
      <c r="B844" s="49" t="str">
        <f>IF(COUNTIF(祝日!$B$2:$B$31,C844)&gt;0,"フィリピン祝日",IF(COUNTIF(祝日!$B$34:$B$63,C844)&gt;0,"日本の祝日",IF(COUNTIF(祝日!$B$66:$B$75,C844)&gt;0,"弊社休業日",IF(C844="","",TEXT(C844,"aaaa")))))</f>
        <v/>
      </c>
      <c r="C844" s="61"/>
      <c r="D844" s="52"/>
      <c r="E844" s="52"/>
      <c r="F844" s="53" t="str">
        <f t="shared" si="13"/>
        <v/>
      </c>
      <c r="G844" s="54"/>
      <c r="H844" s="54"/>
      <c r="I844" s="54"/>
      <c r="J844" s="56"/>
      <c r="K844" s="56"/>
      <c r="L844" s="70"/>
    </row>
    <row r="845" spans="1:12">
      <c r="A845" s="47"/>
      <c r="B845" s="49" t="str">
        <f>IF(COUNTIF(祝日!$B$2:$B$31,C845)&gt;0,"フィリピン祝日",IF(COUNTIF(祝日!$B$34:$B$63,C845)&gt;0,"日本の祝日",IF(COUNTIF(祝日!$B$66:$B$75,C845)&gt;0,"弊社休業日",IF(C845="","",TEXT(C845,"aaaa")))))</f>
        <v/>
      </c>
      <c r="C845" s="61"/>
      <c r="D845" s="52"/>
      <c r="E845" s="52"/>
      <c r="F845" s="53" t="str">
        <f t="shared" si="13"/>
        <v/>
      </c>
      <c r="G845" s="54"/>
      <c r="H845" s="54"/>
      <c r="I845" s="54"/>
      <c r="J845" s="56"/>
      <c r="K845" s="56"/>
      <c r="L845" s="70"/>
    </row>
    <row r="846" spans="1:12">
      <c r="A846" s="47"/>
      <c r="B846" s="49" t="str">
        <f>IF(COUNTIF(祝日!$B$2:$B$31,C846)&gt;0,"フィリピン祝日",IF(COUNTIF(祝日!$B$34:$B$63,C846)&gt;0,"日本の祝日",IF(COUNTIF(祝日!$B$66:$B$75,C846)&gt;0,"弊社休業日",IF(C846="","",TEXT(C846,"aaaa")))))</f>
        <v/>
      </c>
      <c r="C846" s="61"/>
      <c r="D846" s="52"/>
      <c r="E846" s="52"/>
      <c r="F846" s="53" t="str">
        <f t="shared" si="13"/>
        <v/>
      </c>
      <c r="G846" s="54"/>
      <c r="H846" s="54"/>
      <c r="I846" s="54"/>
      <c r="J846" s="56"/>
      <c r="K846" s="56"/>
      <c r="L846" s="70"/>
    </row>
    <row r="847" spans="1:12">
      <c r="A847" s="47"/>
      <c r="B847" s="49" t="str">
        <f>IF(COUNTIF(祝日!$B$2:$B$31,C847)&gt;0,"フィリピン祝日",IF(COUNTIF(祝日!$B$34:$B$63,C847)&gt;0,"日本の祝日",IF(COUNTIF(祝日!$B$66:$B$75,C847)&gt;0,"弊社休業日",IF(C847="","",TEXT(C847,"aaaa")))))</f>
        <v/>
      </c>
      <c r="C847" s="61"/>
      <c r="D847" s="52"/>
      <c r="E847" s="52"/>
      <c r="F847" s="53" t="str">
        <f t="shared" si="13"/>
        <v/>
      </c>
      <c r="G847" s="54"/>
      <c r="H847" s="54"/>
      <c r="I847" s="54"/>
      <c r="J847" s="56"/>
      <c r="K847" s="56"/>
      <c r="L847" s="70"/>
    </row>
    <row r="848" spans="1:12">
      <c r="A848" s="47"/>
      <c r="B848" s="49" t="str">
        <f>IF(COUNTIF(祝日!$B$2:$B$31,C848)&gt;0,"フィリピン祝日",IF(COUNTIF(祝日!$B$34:$B$63,C848)&gt;0,"日本の祝日",IF(COUNTIF(祝日!$B$66:$B$75,C848)&gt;0,"弊社休業日",IF(C848="","",TEXT(C848,"aaaa")))))</f>
        <v/>
      </c>
      <c r="C848" s="61"/>
      <c r="D848" s="52"/>
      <c r="E848" s="52"/>
      <c r="F848" s="53" t="str">
        <f t="shared" si="13"/>
        <v/>
      </c>
      <c r="G848" s="54"/>
      <c r="H848" s="54"/>
      <c r="I848" s="54"/>
      <c r="J848" s="56"/>
      <c r="K848" s="56"/>
      <c r="L848" s="70"/>
    </row>
    <row r="849" spans="1:12">
      <c r="A849" s="47"/>
      <c r="B849" s="49" t="str">
        <f>IF(COUNTIF(祝日!$B$2:$B$31,C849)&gt;0,"フィリピン祝日",IF(COUNTIF(祝日!$B$34:$B$63,C849)&gt;0,"日本の祝日",IF(COUNTIF(祝日!$B$66:$B$75,C849)&gt;0,"弊社休業日",IF(C849="","",TEXT(C849,"aaaa")))))</f>
        <v/>
      </c>
      <c r="C849" s="61"/>
      <c r="D849" s="52"/>
      <c r="E849" s="52"/>
      <c r="F849" s="53" t="str">
        <f t="shared" si="13"/>
        <v/>
      </c>
      <c r="G849" s="54"/>
      <c r="H849" s="54"/>
      <c r="I849" s="54"/>
      <c r="J849" s="56"/>
      <c r="K849" s="56"/>
      <c r="L849" s="70"/>
    </row>
    <row r="850" spans="1:12">
      <c r="A850" s="47"/>
      <c r="B850" s="49" t="str">
        <f>IF(COUNTIF(祝日!$B$2:$B$31,C850)&gt;0,"フィリピン祝日",IF(COUNTIF(祝日!$B$34:$B$63,C850)&gt;0,"日本の祝日",IF(COUNTIF(祝日!$B$66:$B$75,C850)&gt;0,"弊社休業日",IF(C850="","",TEXT(C850,"aaaa")))))</f>
        <v/>
      </c>
      <c r="C850" s="61"/>
      <c r="D850" s="52"/>
      <c r="E850" s="52"/>
      <c r="F850" s="53" t="str">
        <f t="shared" si="13"/>
        <v/>
      </c>
      <c r="G850" s="54"/>
      <c r="H850" s="54"/>
      <c r="I850" s="54"/>
      <c r="J850" s="56"/>
      <c r="K850" s="56"/>
      <c r="L850" s="70"/>
    </row>
    <row r="851" spans="1:12">
      <c r="A851" s="47"/>
      <c r="B851" s="49" t="str">
        <f>IF(COUNTIF(祝日!$B$2:$B$31,C851)&gt;0,"フィリピン祝日",IF(COUNTIF(祝日!$B$34:$B$63,C851)&gt;0,"日本の祝日",IF(COUNTIF(祝日!$B$66:$B$75,C851)&gt;0,"弊社休業日",IF(C851="","",TEXT(C851,"aaaa")))))</f>
        <v/>
      </c>
      <c r="C851" s="61"/>
      <c r="D851" s="52"/>
      <c r="E851" s="52"/>
      <c r="F851" s="53" t="str">
        <f t="shared" si="13"/>
        <v/>
      </c>
      <c r="G851" s="54"/>
      <c r="H851" s="54"/>
      <c r="I851" s="54"/>
      <c r="J851" s="56"/>
      <c r="K851" s="56"/>
      <c r="L851" s="70"/>
    </row>
    <row r="852" spans="1:12">
      <c r="A852" s="47"/>
      <c r="B852" s="49" t="str">
        <f>IF(COUNTIF(祝日!$B$2:$B$31,C852)&gt;0,"フィリピン祝日",IF(COUNTIF(祝日!$B$34:$B$63,C852)&gt;0,"日本の祝日",IF(COUNTIF(祝日!$B$66:$B$75,C852)&gt;0,"弊社休業日",IF(C852="","",TEXT(C852,"aaaa")))))</f>
        <v/>
      </c>
      <c r="C852" s="61"/>
      <c r="D852" s="52"/>
      <c r="E852" s="52"/>
      <c r="F852" s="53" t="str">
        <f t="shared" si="13"/>
        <v/>
      </c>
      <c r="G852" s="54"/>
      <c r="H852" s="54"/>
      <c r="I852" s="54"/>
      <c r="J852" s="56"/>
      <c r="K852" s="56"/>
      <c r="L852" s="70"/>
    </row>
    <row r="853" spans="1:12">
      <c r="A853" s="47"/>
      <c r="B853" s="49" t="str">
        <f>IF(COUNTIF(祝日!$B$2:$B$31,C853)&gt;0,"フィリピン祝日",IF(COUNTIF(祝日!$B$34:$B$63,C853)&gt;0,"日本の祝日",IF(COUNTIF(祝日!$B$66:$B$75,C853)&gt;0,"弊社休業日",IF(C853="","",TEXT(C853,"aaaa")))))</f>
        <v/>
      </c>
      <c r="C853" s="61"/>
      <c r="D853" s="52"/>
      <c r="E853" s="52"/>
      <c r="F853" s="53" t="str">
        <f t="shared" si="13"/>
        <v/>
      </c>
      <c r="G853" s="54"/>
      <c r="H853" s="54"/>
      <c r="I853" s="54"/>
      <c r="J853" s="56"/>
      <c r="K853" s="56"/>
      <c r="L853" s="70"/>
    </row>
    <row r="854" spans="1:12">
      <c r="A854" s="47"/>
      <c r="B854" s="49" t="str">
        <f>IF(COUNTIF(祝日!$B$2:$B$31,C854)&gt;0,"フィリピン祝日",IF(COUNTIF(祝日!$B$34:$B$63,C854)&gt;0,"日本の祝日",IF(COUNTIF(祝日!$B$66:$B$75,C854)&gt;0,"弊社休業日",IF(C854="","",TEXT(C854,"aaaa")))))</f>
        <v/>
      </c>
      <c r="C854" s="61"/>
      <c r="D854" s="52"/>
      <c r="E854" s="52"/>
      <c r="F854" s="53" t="str">
        <f t="shared" si="13"/>
        <v/>
      </c>
      <c r="G854" s="54"/>
      <c r="H854" s="54"/>
      <c r="I854" s="54"/>
      <c r="J854" s="56"/>
      <c r="K854" s="56"/>
      <c r="L854" s="70"/>
    </row>
    <row r="855" spans="1:12">
      <c r="A855" s="47"/>
      <c r="B855" s="49" t="str">
        <f>IF(COUNTIF(祝日!$B$2:$B$31,C855)&gt;0,"フィリピン祝日",IF(COUNTIF(祝日!$B$34:$B$63,C855)&gt;0,"日本の祝日",IF(COUNTIF(祝日!$B$66:$B$75,C855)&gt;0,"弊社休業日",IF(C855="","",TEXT(C855,"aaaa")))))</f>
        <v/>
      </c>
      <c r="C855" s="61"/>
      <c r="D855" s="52"/>
      <c r="E855" s="52"/>
      <c r="F855" s="53" t="str">
        <f t="shared" si="13"/>
        <v/>
      </c>
      <c r="G855" s="54"/>
      <c r="H855" s="54"/>
      <c r="I855" s="54"/>
      <c r="J855" s="56"/>
      <c r="K855" s="56"/>
      <c r="L855" s="70"/>
    </row>
    <row r="856" spans="1:12">
      <c r="A856" s="47"/>
      <c r="B856" s="49" t="str">
        <f>IF(COUNTIF(祝日!$B$2:$B$31,C856)&gt;0,"フィリピン祝日",IF(COUNTIF(祝日!$B$34:$B$63,C856)&gt;0,"日本の祝日",IF(COUNTIF(祝日!$B$66:$B$75,C856)&gt;0,"弊社休業日",IF(C856="","",TEXT(C856,"aaaa")))))</f>
        <v/>
      </c>
      <c r="C856" s="61"/>
      <c r="D856" s="52"/>
      <c r="E856" s="52"/>
      <c r="F856" s="53" t="str">
        <f t="shared" si="13"/>
        <v/>
      </c>
      <c r="G856" s="54"/>
      <c r="H856" s="54"/>
      <c r="I856" s="54"/>
      <c r="J856" s="56"/>
      <c r="K856" s="56"/>
      <c r="L856" s="70"/>
    </row>
    <row r="857" spans="1:12">
      <c r="A857" s="47"/>
      <c r="B857" s="49" t="str">
        <f>IF(COUNTIF(祝日!$B$2:$B$31,C857)&gt;0,"フィリピン祝日",IF(COUNTIF(祝日!$B$34:$B$63,C857)&gt;0,"日本の祝日",IF(COUNTIF(祝日!$B$66:$B$75,C857)&gt;0,"弊社休業日",IF(C857="","",TEXT(C857,"aaaa")))))</f>
        <v/>
      </c>
      <c r="C857" s="61"/>
      <c r="D857" s="52"/>
      <c r="E857" s="52"/>
      <c r="F857" s="53" t="str">
        <f t="shared" si="13"/>
        <v/>
      </c>
      <c r="G857" s="54"/>
      <c r="H857" s="54"/>
      <c r="I857" s="54"/>
      <c r="J857" s="56"/>
      <c r="K857" s="56"/>
      <c r="L857" s="70"/>
    </row>
    <row r="858" spans="1:12">
      <c r="A858" s="47"/>
      <c r="B858" s="49" t="str">
        <f>IF(COUNTIF(祝日!$B$2:$B$31,C858)&gt;0,"フィリピン祝日",IF(COUNTIF(祝日!$B$34:$B$63,C858)&gt;0,"日本の祝日",IF(COUNTIF(祝日!$B$66:$B$75,C858)&gt;0,"弊社休業日",IF(C858="","",TEXT(C858,"aaaa")))))</f>
        <v/>
      </c>
      <c r="C858" s="61"/>
      <c r="D858" s="52"/>
      <c r="E858" s="52"/>
      <c r="F858" s="53" t="str">
        <f t="shared" si="13"/>
        <v/>
      </c>
      <c r="G858" s="54"/>
      <c r="H858" s="54"/>
      <c r="I858" s="54"/>
      <c r="J858" s="56"/>
      <c r="K858" s="56"/>
      <c r="L858" s="70"/>
    </row>
    <row r="859" spans="1:12">
      <c r="A859" s="47"/>
      <c r="B859" s="49" t="str">
        <f>IF(COUNTIF(祝日!$B$2:$B$31,C859)&gt;0,"フィリピン祝日",IF(COUNTIF(祝日!$B$34:$B$63,C859)&gt;0,"日本の祝日",IF(COUNTIF(祝日!$B$66:$B$75,C859)&gt;0,"弊社休業日",IF(C859="","",TEXT(C859,"aaaa")))))</f>
        <v/>
      </c>
      <c r="C859" s="61"/>
      <c r="D859" s="52"/>
      <c r="E859" s="52"/>
      <c r="F859" s="53" t="str">
        <f t="shared" si="13"/>
        <v/>
      </c>
      <c r="G859" s="54"/>
      <c r="H859" s="54"/>
      <c r="I859" s="54"/>
      <c r="J859" s="56"/>
      <c r="K859" s="56"/>
      <c r="L859" s="70"/>
    </row>
    <row r="860" spans="1:12">
      <c r="A860" s="47"/>
      <c r="B860" s="49" t="str">
        <f>IF(COUNTIF(祝日!$B$2:$B$31,C860)&gt;0,"フィリピン祝日",IF(COUNTIF(祝日!$B$34:$B$63,C860)&gt;0,"日本の祝日",IF(COUNTIF(祝日!$B$66:$B$75,C860)&gt;0,"弊社休業日",IF(C860="","",TEXT(C860,"aaaa")))))</f>
        <v/>
      </c>
      <c r="C860" s="61"/>
      <c r="D860" s="52"/>
      <c r="E860" s="52"/>
      <c r="F860" s="53" t="str">
        <f t="shared" si="13"/>
        <v/>
      </c>
      <c r="G860" s="54"/>
      <c r="H860" s="54"/>
      <c r="I860" s="54"/>
      <c r="J860" s="56"/>
      <c r="K860" s="56"/>
      <c r="L860" s="70"/>
    </row>
    <row r="861" spans="1:12">
      <c r="A861" s="47"/>
      <c r="B861" s="49" t="str">
        <f>IF(COUNTIF(祝日!$B$2:$B$31,C861)&gt;0,"フィリピン祝日",IF(COUNTIF(祝日!$B$34:$B$63,C861)&gt;0,"日本の祝日",IF(COUNTIF(祝日!$B$66:$B$75,C861)&gt;0,"弊社休業日",IF(C861="","",TEXT(C861,"aaaa")))))</f>
        <v/>
      </c>
      <c r="C861" s="61"/>
      <c r="D861" s="52"/>
      <c r="E861" s="52"/>
      <c r="F861" s="53" t="str">
        <f t="shared" si="13"/>
        <v/>
      </c>
      <c r="G861" s="54"/>
      <c r="H861" s="54"/>
      <c r="I861" s="54"/>
      <c r="J861" s="56"/>
      <c r="K861" s="56"/>
      <c r="L861" s="70"/>
    </row>
    <row r="862" spans="1:12">
      <c r="A862" s="47"/>
      <c r="B862" s="49" t="str">
        <f>IF(COUNTIF(祝日!$B$2:$B$31,C862)&gt;0,"フィリピン祝日",IF(COUNTIF(祝日!$B$34:$B$63,C862)&gt;0,"日本の祝日",IF(COUNTIF(祝日!$B$66:$B$75,C862)&gt;0,"弊社休業日",IF(C862="","",TEXT(C862,"aaaa")))))</f>
        <v/>
      </c>
      <c r="C862" s="61"/>
      <c r="D862" s="52"/>
      <c r="E862" s="52"/>
      <c r="F862" s="53" t="str">
        <f t="shared" si="13"/>
        <v/>
      </c>
      <c r="G862" s="54"/>
      <c r="H862" s="54"/>
      <c r="I862" s="54"/>
      <c r="J862" s="56"/>
      <c r="K862" s="56"/>
      <c r="L862" s="70"/>
    </row>
    <row r="863" spans="1:12">
      <c r="A863" s="47"/>
      <c r="B863" s="49" t="str">
        <f>IF(COUNTIF(祝日!$B$2:$B$31,C863)&gt;0,"フィリピン祝日",IF(COUNTIF(祝日!$B$34:$B$63,C863)&gt;0,"日本の祝日",IF(COUNTIF(祝日!$B$66:$B$75,C863)&gt;0,"弊社休業日",IF(C863="","",TEXT(C863,"aaaa")))))</f>
        <v/>
      </c>
      <c r="C863" s="61"/>
      <c r="D863" s="52"/>
      <c r="E863" s="52"/>
      <c r="F863" s="53" t="str">
        <f t="shared" si="13"/>
        <v/>
      </c>
      <c r="G863" s="54"/>
      <c r="H863" s="54"/>
      <c r="I863" s="54"/>
      <c r="J863" s="56"/>
      <c r="K863" s="56"/>
      <c r="L863" s="70"/>
    </row>
    <row r="864" spans="1:12">
      <c r="A864" s="47"/>
      <c r="B864" s="49" t="str">
        <f>IF(COUNTIF(祝日!$B$2:$B$31,C864)&gt;0,"フィリピン祝日",IF(COUNTIF(祝日!$B$34:$B$63,C864)&gt;0,"日本の祝日",IF(COUNTIF(祝日!$B$66:$B$75,C864)&gt;0,"弊社休業日",IF(C864="","",TEXT(C864,"aaaa")))))</f>
        <v/>
      </c>
      <c r="C864" s="61"/>
      <c r="D864" s="52"/>
      <c r="E864" s="52"/>
      <c r="F864" s="53" t="str">
        <f t="shared" si="13"/>
        <v/>
      </c>
      <c r="G864" s="54"/>
      <c r="H864" s="54"/>
      <c r="I864" s="54"/>
      <c r="J864" s="56"/>
      <c r="K864" s="56"/>
      <c r="L864" s="70"/>
    </row>
    <row r="865" spans="1:12">
      <c r="A865" s="47"/>
      <c r="B865" s="49" t="str">
        <f>IF(COUNTIF(祝日!$B$2:$B$31,C865)&gt;0,"フィリピン祝日",IF(COUNTIF(祝日!$B$34:$B$63,C865)&gt;0,"日本の祝日",IF(COUNTIF(祝日!$B$66:$B$75,C865)&gt;0,"弊社休業日",IF(C865="","",TEXT(C865,"aaaa")))))</f>
        <v/>
      </c>
      <c r="C865" s="61"/>
      <c r="D865" s="52"/>
      <c r="E865" s="52"/>
      <c r="F865" s="53" t="str">
        <f t="shared" si="13"/>
        <v/>
      </c>
      <c r="G865" s="54"/>
      <c r="H865" s="54"/>
      <c r="I865" s="54"/>
      <c r="J865" s="56"/>
      <c r="K865" s="56"/>
      <c r="L865" s="70"/>
    </row>
    <row r="866" spans="1:12">
      <c r="A866" s="47"/>
      <c r="B866" s="49" t="str">
        <f>IF(COUNTIF(祝日!$B$2:$B$31,C866)&gt;0,"フィリピン祝日",IF(COUNTIF(祝日!$B$34:$B$63,C866)&gt;0,"日本の祝日",IF(COUNTIF(祝日!$B$66:$B$75,C866)&gt;0,"弊社休業日",IF(C866="","",TEXT(C866,"aaaa")))))</f>
        <v/>
      </c>
      <c r="C866" s="61"/>
      <c r="D866" s="52"/>
      <c r="E866" s="52"/>
      <c r="F866" s="53" t="str">
        <f t="shared" si="13"/>
        <v/>
      </c>
      <c r="G866" s="54"/>
      <c r="H866" s="54"/>
      <c r="I866" s="54"/>
      <c r="J866" s="56"/>
      <c r="K866" s="56"/>
      <c r="L866" s="70"/>
    </row>
    <row r="867" spans="1:12">
      <c r="A867" s="47"/>
      <c r="B867" s="49" t="str">
        <f>IF(COUNTIF(祝日!$B$2:$B$31,C867)&gt;0,"フィリピン祝日",IF(COUNTIF(祝日!$B$34:$B$63,C867)&gt;0,"日本の祝日",IF(COUNTIF(祝日!$B$66:$B$75,C867)&gt;0,"弊社休業日",IF(C867="","",TEXT(C867,"aaaa")))))</f>
        <v/>
      </c>
      <c r="C867" s="61"/>
      <c r="D867" s="52"/>
      <c r="E867" s="52"/>
      <c r="F867" s="53" t="str">
        <f t="shared" si="13"/>
        <v/>
      </c>
      <c r="G867" s="54"/>
      <c r="H867" s="54"/>
      <c r="I867" s="54"/>
      <c r="J867" s="56"/>
      <c r="K867" s="56"/>
      <c r="L867" s="70"/>
    </row>
    <row r="868" spans="1:12">
      <c r="A868" s="47"/>
      <c r="B868" s="49" t="str">
        <f>IF(COUNTIF(祝日!$B$2:$B$31,C868)&gt;0,"フィリピン祝日",IF(COUNTIF(祝日!$B$34:$B$63,C868)&gt;0,"日本の祝日",IF(COUNTIF(祝日!$B$66:$B$75,C868)&gt;0,"弊社休業日",IF(C868="","",TEXT(C868,"aaaa")))))</f>
        <v/>
      </c>
      <c r="C868" s="61"/>
      <c r="D868" s="52"/>
      <c r="E868" s="52"/>
      <c r="F868" s="53" t="str">
        <f t="shared" si="13"/>
        <v/>
      </c>
      <c r="G868" s="54"/>
      <c r="H868" s="54"/>
      <c r="I868" s="54"/>
      <c r="J868" s="56"/>
      <c r="K868" s="56"/>
      <c r="L868" s="70"/>
    </row>
    <row r="869" spans="1:12">
      <c r="A869" s="47"/>
      <c r="B869" s="49" t="str">
        <f>IF(COUNTIF(祝日!$B$2:$B$31,C869)&gt;0,"フィリピン祝日",IF(COUNTIF(祝日!$B$34:$B$63,C869)&gt;0,"日本の祝日",IF(COUNTIF(祝日!$B$66:$B$75,C869)&gt;0,"弊社休業日",IF(C869="","",TEXT(C869,"aaaa")))))</f>
        <v/>
      </c>
      <c r="C869" s="61"/>
      <c r="D869" s="52"/>
      <c r="E869" s="52"/>
      <c r="F869" s="53" t="str">
        <f t="shared" si="13"/>
        <v/>
      </c>
      <c r="G869" s="54"/>
      <c r="H869" s="54"/>
      <c r="I869" s="54"/>
      <c r="J869" s="56"/>
      <c r="K869" s="56"/>
      <c r="L869" s="70"/>
    </row>
    <row r="870" spans="1:12">
      <c r="A870" s="47"/>
      <c r="B870" s="49" t="str">
        <f>IF(COUNTIF(祝日!$B$2:$B$31,C870)&gt;0,"フィリピン祝日",IF(COUNTIF(祝日!$B$34:$B$63,C870)&gt;0,"日本の祝日",IF(COUNTIF(祝日!$B$66:$B$75,C870)&gt;0,"弊社休業日",IF(C870="","",TEXT(C870,"aaaa")))))</f>
        <v/>
      </c>
      <c r="C870" s="61"/>
      <c r="D870" s="52"/>
      <c r="E870" s="52"/>
      <c r="F870" s="53" t="str">
        <f t="shared" si="13"/>
        <v/>
      </c>
      <c r="G870" s="54"/>
      <c r="H870" s="54"/>
      <c r="I870" s="54"/>
      <c r="J870" s="56"/>
      <c r="K870" s="56"/>
      <c r="L870" s="70"/>
    </row>
    <row r="871" spans="1:12">
      <c r="A871" s="47"/>
      <c r="B871" s="49" t="str">
        <f>IF(COUNTIF(祝日!$B$2:$B$31,C871)&gt;0,"フィリピン祝日",IF(COUNTIF(祝日!$B$34:$B$63,C871)&gt;0,"日本の祝日",IF(COUNTIF(祝日!$B$66:$B$75,C871)&gt;0,"弊社休業日",IF(C871="","",TEXT(C871,"aaaa")))))</f>
        <v/>
      </c>
      <c r="C871" s="61"/>
      <c r="D871" s="52"/>
      <c r="E871" s="52"/>
      <c r="F871" s="53" t="str">
        <f t="shared" si="13"/>
        <v/>
      </c>
      <c r="G871" s="54"/>
      <c r="H871" s="54"/>
      <c r="I871" s="54"/>
      <c r="J871" s="56"/>
      <c r="K871" s="56"/>
      <c r="L871" s="70"/>
    </row>
    <row r="872" spans="1:12">
      <c r="A872" s="47"/>
      <c r="B872" s="49" t="str">
        <f>IF(COUNTIF(祝日!$B$2:$B$31,C872)&gt;0,"フィリピン祝日",IF(COUNTIF(祝日!$B$34:$B$63,C872)&gt;0,"日本の祝日",IF(COUNTIF(祝日!$B$66:$B$75,C872)&gt;0,"弊社休業日",IF(C872="","",TEXT(C872,"aaaa")))))</f>
        <v/>
      </c>
      <c r="C872" s="61"/>
      <c r="D872" s="52"/>
      <c r="E872" s="52"/>
      <c r="F872" s="53" t="str">
        <f t="shared" si="13"/>
        <v/>
      </c>
      <c r="G872" s="54"/>
      <c r="H872" s="54"/>
      <c r="I872" s="54"/>
      <c r="J872" s="56"/>
      <c r="K872" s="56"/>
      <c r="L872" s="70"/>
    </row>
    <row r="873" spans="1:12">
      <c r="A873" s="47"/>
      <c r="B873" s="49" t="str">
        <f>IF(COUNTIF(祝日!$B$2:$B$31,C873)&gt;0,"フィリピン祝日",IF(COUNTIF(祝日!$B$34:$B$63,C873)&gt;0,"日本の祝日",IF(COUNTIF(祝日!$B$66:$B$75,C873)&gt;0,"弊社休業日",IF(C873="","",TEXT(C873,"aaaa")))))</f>
        <v/>
      </c>
      <c r="C873" s="61"/>
      <c r="D873" s="52"/>
      <c r="E873" s="52"/>
      <c r="F873" s="53" t="str">
        <f t="shared" si="13"/>
        <v/>
      </c>
      <c r="G873" s="54"/>
      <c r="H873" s="54"/>
      <c r="I873" s="54"/>
      <c r="J873" s="56"/>
      <c r="K873" s="56"/>
      <c r="L873" s="70"/>
    </row>
    <row r="874" spans="1:12">
      <c r="A874" s="47"/>
      <c r="B874" s="49" t="str">
        <f>IF(COUNTIF(祝日!$B$2:$B$31,C874)&gt;0,"フィリピン祝日",IF(COUNTIF(祝日!$B$34:$B$63,C874)&gt;0,"日本の祝日",IF(COUNTIF(祝日!$B$66:$B$75,C874)&gt;0,"弊社休業日",IF(C874="","",TEXT(C874,"aaaa")))))</f>
        <v/>
      </c>
      <c r="C874" s="61"/>
      <c r="D874" s="52"/>
      <c r="E874" s="52"/>
      <c r="F874" s="53" t="str">
        <f t="shared" si="13"/>
        <v/>
      </c>
      <c r="G874" s="54"/>
      <c r="H874" s="54"/>
      <c r="I874" s="54"/>
      <c r="J874" s="56"/>
      <c r="K874" s="56"/>
      <c r="L874" s="70"/>
    </row>
    <row r="875" spans="1:12">
      <c r="A875" s="47"/>
      <c r="B875" s="49" t="str">
        <f>IF(COUNTIF(祝日!$B$2:$B$31,C875)&gt;0,"フィリピン祝日",IF(COUNTIF(祝日!$B$34:$B$63,C875)&gt;0,"日本の祝日",IF(COUNTIF(祝日!$B$66:$B$75,C875)&gt;0,"弊社休業日",IF(C875="","",TEXT(C875,"aaaa")))))</f>
        <v/>
      </c>
      <c r="C875" s="61"/>
      <c r="D875" s="52"/>
      <c r="E875" s="52"/>
      <c r="F875" s="53" t="str">
        <f t="shared" si="13"/>
        <v/>
      </c>
      <c r="G875" s="54"/>
      <c r="H875" s="54"/>
      <c r="I875" s="54"/>
      <c r="J875" s="56"/>
      <c r="K875" s="56"/>
      <c r="L875" s="70"/>
    </row>
    <row r="876" spans="1:12">
      <c r="A876" s="47"/>
      <c r="B876" s="49" t="str">
        <f>IF(COUNTIF(祝日!$B$2:$B$31,C876)&gt;0,"フィリピン祝日",IF(COUNTIF(祝日!$B$34:$B$63,C876)&gt;0,"日本の祝日",IF(COUNTIF(祝日!$B$66:$B$75,C876)&gt;0,"弊社休業日",IF(C876="","",TEXT(C876,"aaaa")))))</f>
        <v/>
      </c>
      <c r="C876" s="61"/>
      <c r="D876" s="52"/>
      <c r="E876" s="52"/>
      <c r="F876" s="53" t="str">
        <f t="shared" si="13"/>
        <v/>
      </c>
      <c r="G876" s="54"/>
      <c r="H876" s="54"/>
      <c r="I876" s="54"/>
      <c r="J876" s="56"/>
      <c r="K876" s="56"/>
      <c r="L876" s="70"/>
    </row>
    <row r="877" spans="1:12">
      <c r="A877" s="47"/>
      <c r="B877" s="49" t="str">
        <f>IF(COUNTIF(祝日!$B$2:$B$31,C877)&gt;0,"フィリピン祝日",IF(COUNTIF(祝日!$B$34:$B$63,C877)&gt;0,"日本の祝日",IF(COUNTIF(祝日!$B$66:$B$75,C877)&gt;0,"弊社休業日",IF(C877="","",TEXT(C877,"aaaa")))))</f>
        <v/>
      </c>
      <c r="C877" s="61"/>
      <c r="D877" s="52"/>
      <c r="E877" s="52"/>
      <c r="F877" s="53" t="str">
        <f t="shared" si="13"/>
        <v/>
      </c>
      <c r="G877" s="54"/>
      <c r="H877" s="54"/>
      <c r="I877" s="54"/>
      <c r="J877" s="56"/>
      <c r="K877" s="56"/>
      <c r="L877" s="70"/>
    </row>
    <row r="878" spans="1:12">
      <c r="A878" s="47"/>
      <c r="B878" s="49" t="str">
        <f>IF(COUNTIF(祝日!$B$2:$B$31,C878)&gt;0,"フィリピン祝日",IF(COUNTIF(祝日!$B$34:$B$63,C878)&gt;0,"日本の祝日",IF(COUNTIF(祝日!$B$66:$B$75,C878)&gt;0,"弊社休業日",IF(C878="","",TEXT(C878,"aaaa")))))</f>
        <v/>
      </c>
      <c r="C878" s="61"/>
      <c r="D878" s="52"/>
      <c r="E878" s="52"/>
      <c r="F878" s="53" t="str">
        <f t="shared" si="13"/>
        <v/>
      </c>
      <c r="G878" s="54"/>
      <c r="H878" s="54"/>
      <c r="I878" s="54"/>
      <c r="J878" s="56"/>
      <c r="K878" s="56"/>
      <c r="L878" s="70"/>
    </row>
    <row r="879" spans="1:12">
      <c r="A879" s="47"/>
      <c r="B879" s="49" t="str">
        <f>IF(COUNTIF(祝日!$B$2:$B$31,C879)&gt;0,"フィリピン祝日",IF(COUNTIF(祝日!$B$34:$B$63,C879)&gt;0,"日本の祝日",IF(COUNTIF(祝日!$B$66:$B$75,C879)&gt;0,"弊社休業日",IF(C879="","",TEXT(C879,"aaaa")))))</f>
        <v/>
      </c>
      <c r="C879" s="61"/>
      <c r="D879" s="52"/>
      <c r="E879" s="52"/>
      <c r="F879" s="53" t="str">
        <f t="shared" si="13"/>
        <v/>
      </c>
      <c r="G879" s="54"/>
      <c r="H879" s="54"/>
      <c r="I879" s="54"/>
      <c r="J879" s="56"/>
      <c r="K879" s="56"/>
      <c r="L879" s="70"/>
    </row>
    <row r="880" spans="1:12">
      <c r="A880" s="47"/>
      <c r="B880" s="49" t="str">
        <f>IF(COUNTIF(祝日!$B$2:$B$31,C880)&gt;0,"フィリピン祝日",IF(COUNTIF(祝日!$B$34:$B$63,C880)&gt;0,"日本の祝日",IF(COUNTIF(祝日!$B$66:$B$75,C880)&gt;0,"弊社休業日",IF(C880="","",TEXT(C880,"aaaa")))))</f>
        <v/>
      </c>
      <c r="C880" s="61"/>
      <c r="D880" s="52"/>
      <c r="E880" s="52"/>
      <c r="F880" s="53" t="str">
        <f t="shared" si="13"/>
        <v/>
      </c>
      <c r="G880" s="54"/>
      <c r="H880" s="54"/>
      <c r="I880" s="54"/>
      <c r="J880" s="56"/>
      <c r="K880" s="56"/>
      <c r="L880" s="70"/>
    </row>
    <row r="881" spans="1:12">
      <c r="A881" s="47"/>
      <c r="B881" s="49" t="str">
        <f>IF(COUNTIF(祝日!$B$2:$B$31,C881)&gt;0,"フィリピン祝日",IF(COUNTIF(祝日!$B$34:$B$63,C881)&gt;0,"日本の祝日",IF(COUNTIF(祝日!$B$66:$B$75,C881)&gt;0,"弊社休業日",IF(C881="","",TEXT(C881,"aaaa")))))</f>
        <v/>
      </c>
      <c r="C881" s="61"/>
      <c r="D881" s="52"/>
      <c r="E881" s="52"/>
      <c r="F881" s="53" t="str">
        <f t="shared" si="13"/>
        <v/>
      </c>
      <c r="G881" s="54"/>
      <c r="H881" s="54"/>
      <c r="I881" s="54"/>
      <c r="J881" s="56"/>
      <c r="K881" s="56"/>
      <c r="L881" s="70"/>
    </row>
    <row r="882" spans="1:12">
      <c r="A882" s="47"/>
      <c r="B882" s="49" t="str">
        <f>IF(COUNTIF(祝日!$B$2:$B$31,C882)&gt;0,"フィリピン祝日",IF(COUNTIF(祝日!$B$34:$B$63,C882)&gt;0,"日本の祝日",IF(COUNTIF(祝日!$B$66:$B$75,C882)&gt;0,"弊社休業日",IF(C882="","",TEXT(C882,"aaaa")))))</f>
        <v/>
      </c>
      <c r="C882" s="61"/>
      <c r="D882" s="52"/>
      <c r="E882" s="52"/>
      <c r="F882" s="53" t="str">
        <f t="shared" si="13"/>
        <v/>
      </c>
      <c r="G882" s="54"/>
      <c r="H882" s="54"/>
      <c r="I882" s="54"/>
      <c r="J882" s="56"/>
      <c r="K882" s="56"/>
      <c r="L882" s="70"/>
    </row>
    <row r="883" spans="1:12">
      <c r="A883" s="47"/>
      <c r="B883" s="49" t="str">
        <f>IF(COUNTIF(祝日!$B$2:$B$31,C883)&gt;0,"フィリピン祝日",IF(COUNTIF(祝日!$B$34:$B$63,C883)&gt;0,"日本の祝日",IF(COUNTIF(祝日!$B$66:$B$75,C883)&gt;0,"弊社休業日",IF(C883="","",TEXT(C883,"aaaa")))))</f>
        <v/>
      </c>
      <c r="C883" s="61"/>
      <c r="D883" s="52"/>
      <c r="E883" s="52"/>
      <c r="F883" s="53" t="str">
        <f t="shared" si="13"/>
        <v/>
      </c>
      <c r="G883" s="54"/>
      <c r="H883" s="54"/>
      <c r="I883" s="54"/>
      <c r="J883" s="56"/>
      <c r="K883" s="56"/>
      <c r="L883" s="70"/>
    </row>
    <row r="884" spans="1:12">
      <c r="A884" s="47"/>
      <c r="B884" s="49" t="str">
        <f>IF(COUNTIF(祝日!$B$2:$B$31,C884)&gt;0,"フィリピン祝日",IF(COUNTIF(祝日!$B$34:$B$63,C884)&gt;0,"日本の祝日",IF(COUNTIF(祝日!$B$66:$B$75,C884)&gt;0,"弊社休業日",IF(C884="","",TEXT(C884,"aaaa")))))</f>
        <v/>
      </c>
      <c r="C884" s="61"/>
      <c r="D884" s="52"/>
      <c r="E884" s="52"/>
      <c r="F884" s="53" t="str">
        <f t="shared" si="13"/>
        <v/>
      </c>
      <c r="G884" s="54"/>
      <c r="H884" s="54"/>
      <c r="I884" s="54"/>
      <c r="J884" s="56"/>
      <c r="K884" s="56"/>
      <c r="L884" s="70"/>
    </row>
    <row r="885" spans="1:12">
      <c r="A885" s="47"/>
      <c r="B885" s="49" t="str">
        <f>IF(COUNTIF(祝日!$B$2:$B$31,C885)&gt;0,"フィリピン祝日",IF(COUNTIF(祝日!$B$34:$B$63,C885)&gt;0,"日本の祝日",IF(COUNTIF(祝日!$B$66:$B$75,C885)&gt;0,"弊社休業日",IF(C885="","",TEXT(C885,"aaaa")))))</f>
        <v/>
      </c>
      <c r="C885" s="61"/>
      <c r="D885" s="52"/>
      <c r="E885" s="52"/>
      <c r="F885" s="53" t="str">
        <f t="shared" si="13"/>
        <v/>
      </c>
      <c r="G885" s="54"/>
      <c r="H885" s="54"/>
      <c r="I885" s="54"/>
      <c r="J885" s="56"/>
      <c r="K885" s="56"/>
      <c r="L885" s="70"/>
    </row>
    <row r="886" spans="1:12">
      <c r="A886" s="47"/>
      <c r="B886" s="49" t="str">
        <f>IF(COUNTIF(祝日!$B$2:$B$31,C886)&gt;0,"フィリピン祝日",IF(COUNTIF(祝日!$B$34:$B$63,C886)&gt;0,"日本の祝日",IF(COUNTIF(祝日!$B$66:$B$75,C886)&gt;0,"弊社休業日",IF(C886="","",TEXT(C886,"aaaa")))))</f>
        <v/>
      </c>
      <c r="C886" s="61"/>
      <c r="D886" s="52"/>
      <c r="E886" s="52"/>
      <c r="F886" s="53" t="str">
        <f t="shared" si="13"/>
        <v/>
      </c>
      <c r="G886" s="54"/>
      <c r="H886" s="54"/>
      <c r="I886" s="54"/>
      <c r="J886" s="56"/>
      <c r="K886" s="56"/>
      <c r="L886" s="70"/>
    </row>
    <row r="887" spans="1:12">
      <c r="A887" s="47"/>
      <c r="B887" s="49" t="str">
        <f>IF(COUNTIF(祝日!$B$2:$B$31,C887)&gt;0,"フィリピン祝日",IF(COUNTIF(祝日!$B$34:$B$63,C887)&gt;0,"日本の祝日",IF(COUNTIF(祝日!$B$66:$B$75,C887)&gt;0,"弊社休業日",IF(C887="","",TEXT(C887,"aaaa")))))</f>
        <v/>
      </c>
      <c r="C887" s="61"/>
      <c r="D887" s="52"/>
      <c r="E887" s="52"/>
      <c r="F887" s="53" t="str">
        <f t="shared" si="13"/>
        <v/>
      </c>
      <c r="G887" s="54"/>
      <c r="H887" s="54"/>
      <c r="I887" s="54"/>
      <c r="J887" s="56"/>
      <c r="K887" s="56"/>
      <c r="L887" s="70"/>
    </row>
    <row r="888" spans="1:12">
      <c r="A888" s="47"/>
      <c r="B888" s="49" t="str">
        <f>IF(COUNTIF(祝日!$B$2:$B$31,C888)&gt;0,"フィリピン祝日",IF(COUNTIF(祝日!$B$34:$B$63,C888)&gt;0,"日本の祝日",IF(COUNTIF(祝日!$B$66:$B$75,C888)&gt;0,"弊社休業日",IF(C888="","",TEXT(C888,"aaaa")))))</f>
        <v/>
      </c>
      <c r="C888" s="61"/>
      <c r="D888" s="52"/>
      <c r="E888" s="52"/>
      <c r="F888" s="53" t="str">
        <f t="shared" si="13"/>
        <v/>
      </c>
      <c r="G888" s="54"/>
      <c r="H888" s="54"/>
      <c r="I888" s="54"/>
      <c r="J888" s="56"/>
      <c r="K888" s="56"/>
      <c r="L888" s="70"/>
    </row>
    <row r="889" spans="1:12">
      <c r="A889" s="47"/>
      <c r="B889" s="49" t="str">
        <f>IF(COUNTIF(祝日!$B$2:$B$31,C889)&gt;0,"フィリピン祝日",IF(COUNTIF(祝日!$B$34:$B$63,C889)&gt;0,"日本の祝日",IF(COUNTIF(祝日!$B$66:$B$75,C889)&gt;0,"弊社休業日",IF(C889="","",TEXT(C889,"aaaa")))))</f>
        <v/>
      </c>
      <c r="C889" s="61"/>
      <c r="D889" s="52"/>
      <c r="E889" s="52"/>
      <c r="F889" s="53" t="str">
        <f t="shared" si="13"/>
        <v/>
      </c>
      <c r="G889" s="54"/>
      <c r="H889" s="54"/>
      <c r="I889" s="54"/>
      <c r="J889" s="56"/>
      <c r="K889" s="56"/>
      <c r="L889" s="70"/>
    </row>
    <row r="890" spans="1:12">
      <c r="A890" s="47"/>
      <c r="B890" s="49" t="str">
        <f>IF(COUNTIF(祝日!$B$2:$B$31,C890)&gt;0,"フィリピン祝日",IF(COUNTIF(祝日!$B$34:$B$63,C890)&gt;0,"日本の祝日",IF(COUNTIF(祝日!$B$66:$B$75,C890)&gt;0,"弊社休業日",IF(C890="","",TEXT(C890,"aaaa")))))</f>
        <v/>
      </c>
      <c r="C890" s="61"/>
      <c r="D890" s="52"/>
      <c r="E890" s="52"/>
      <c r="F890" s="53" t="str">
        <f t="shared" si="13"/>
        <v/>
      </c>
      <c r="G890" s="54"/>
      <c r="H890" s="54"/>
      <c r="I890" s="54"/>
      <c r="J890" s="56"/>
      <c r="K890" s="56"/>
      <c r="L890" s="70"/>
    </row>
    <row r="891" spans="1:12">
      <c r="A891" s="47"/>
      <c r="B891" s="49" t="str">
        <f>IF(COUNTIF(祝日!$B$2:$B$31,C891)&gt;0,"フィリピン祝日",IF(COUNTIF(祝日!$B$34:$B$63,C891)&gt;0,"日本の祝日",IF(COUNTIF(祝日!$B$66:$B$75,C891)&gt;0,"弊社休業日",IF(C891="","",TEXT(C891,"aaaa")))))</f>
        <v/>
      </c>
      <c r="C891" s="61"/>
      <c r="D891" s="52"/>
      <c r="E891" s="52"/>
      <c r="F891" s="53" t="str">
        <f t="shared" si="13"/>
        <v/>
      </c>
      <c r="G891" s="54"/>
      <c r="H891" s="54"/>
      <c r="I891" s="54"/>
      <c r="J891" s="56"/>
      <c r="K891" s="56"/>
      <c r="L891" s="70"/>
    </row>
    <row r="892" spans="1:12">
      <c r="A892" s="47"/>
      <c r="B892" s="49" t="str">
        <f>IF(COUNTIF(祝日!$B$2:$B$31,C892)&gt;0,"フィリピン祝日",IF(COUNTIF(祝日!$B$34:$B$63,C892)&gt;0,"日本の祝日",IF(COUNTIF(祝日!$B$66:$B$75,C892)&gt;0,"弊社休業日",IF(C892="","",TEXT(C892,"aaaa")))))</f>
        <v/>
      </c>
      <c r="C892" s="61"/>
      <c r="D892" s="52"/>
      <c r="E892" s="52"/>
      <c r="F892" s="53" t="str">
        <f t="shared" si="13"/>
        <v/>
      </c>
      <c r="G892" s="54"/>
      <c r="H892" s="54"/>
      <c r="I892" s="54"/>
      <c r="J892" s="56"/>
      <c r="K892" s="56"/>
      <c r="L892" s="70"/>
    </row>
    <row r="893" spans="1:12">
      <c r="A893" s="47"/>
      <c r="B893" s="49" t="str">
        <f>IF(COUNTIF(祝日!$B$2:$B$31,C893)&gt;0,"フィリピン祝日",IF(COUNTIF(祝日!$B$34:$B$63,C893)&gt;0,"日本の祝日",IF(COUNTIF(祝日!$B$66:$B$75,C893)&gt;0,"弊社休業日",IF(C893="","",TEXT(C893,"aaaa")))))</f>
        <v/>
      </c>
      <c r="C893" s="61"/>
      <c r="D893" s="52"/>
      <c r="E893" s="52"/>
      <c r="F893" s="53" t="str">
        <f t="shared" si="13"/>
        <v/>
      </c>
      <c r="G893" s="54"/>
      <c r="H893" s="54"/>
      <c r="I893" s="54"/>
      <c r="J893" s="56"/>
      <c r="K893" s="56"/>
      <c r="L893" s="70"/>
    </row>
    <row r="894" spans="1:12">
      <c r="A894" s="47"/>
      <c r="B894" s="49" t="str">
        <f>IF(COUNTIF(祝日!$B$2:$B$31,C894)&gt;0,"フィリピン祝日",IF(COUNTIF(祝日!$B$34:$B$63,C894)&gt;0,"日本の祝日",IF(COUNTIF(祝日!$B$66:$B$75,C894)&gt;0,"弊社休業日",IF(C894="","",TEXT(C894,"aaaa")))))</f>
        <v/>
      </c>
      <c r="C894" s="61"/>
      <c r="D894" s="52"/>
      <c r="E894" s="52"/>
      <c r="F894" s="53" t="str">
        <f t="shared" si="13"/>
        <v/>
      </c>
      <c r="G894" s="54"/>
      <c r="H894" s="54"/>
      <c r="I894" s="54"/>
      <c r="J894" s="56"/>
      <c r="K894" s="56"/>
      <c r="L894" s="70"/>
    </row>
    <row r="895" spans="1:12">
      <c r="A895" s="47"/>
      <c r="B895" s="49" t="str">
        <f>IF(COUNTIF(祝日!$B$2:$B$31,C895)&gt;0,"フィリピン祝日",IF(COUNTIF(祝日!$B$34:$B$63,C895)&gt;0,"日本の祝日",IF(COUNTIF(祝日!$B$66:$B$75,C895)&gt;0,"弊社休業日",IF(C895="","",TEXT(C895,"aaaa")))))</f>
        <v/>
      </c>
      <c r="C895" s="61"/>
      <c r="D895" s="52"/>
      <c r="E895" s="52"/>
      <c r="F895" s="53" t="str">
        <f t="shared" si="13"/>
        <v/>
      </c>
      <c r="G895" s="54"/>
      <c r="H895" s="54"/>
      <c r="I895" s="54"/>
      <c r="J895" s="56"/>
      <c r="K895" s="56"/>
      <c r="L895" s="70"/>
    </row>
    <row r="896" spans="1:12">
      <c r="A896" s="47"/>
      <c r="B896" s="49" t="str">
        <f>IF(COUNTIF(祝日!$B$2:$B$31,C896)&gt;0,"フィリピン祝日",IF(COUNTIF(祝日!$B$34:$B$63,C896)&gt;0,"日本の祝日",IF(COUNTIF(祝日!$B$66:$B$75,C896)&gt;0,"弊社休業日",IF(C896="","",TEXT(C896,"aaaa")))))</f>
        <v/>
      </c>
      <c r="C896" s="61"/>
      <c r="D896" s="52"/>
      <c r="E896" s="52"/>
      <c r="F896" s="53" t="str">
        <f t="shared" si="13"/>
        <v/>
      </c>
      <c r="G896" s="54"/>
      <c r="H896" s="54"/>
      <c r="I896" s="54"/>
      <c r="J896" s="56"/>
      <c r="K896" s="56"/>
      <c r="L896" s="70"/>
    </row>
    <row r="897" spans="1:12">
      <c r="A897" s="47"/>
      <c r="B897" s="49" t="str">
        <f>IF(COUNTIF(祝日!$B$2:$B$31,C897)&gt;0,"フィリピン祝日",IF(COUNTIF(祝日!$B$34:$B$63,C897)&gt;0,"日本の祝日",IF(COUNTIF(祝日!$B$66:$B$75,C897)&gt;0,"弊社休業日",IF(C897="","",TEXT(C897,"aaaa")))))</f>
        <v/>
      </c>
      <c r="C897" s="61"/>
      <c r="D897" s="52"/>
      <c r="E897" s="52"/>
      <c r="F897" s="53" t="str">
        <f t="shared" si="13"/>
        <v/>
      </c>
      <c r="G897" s="54"/>
      <c r="H897" s="54"/>
      <c r="I897" s="54"/>
      <c r="J897" s="56"/>
      <c r="K897" s="56"/>
      <c r="L897" s="70"/>
    </row>
    <row r="898" spans="1:12">
      <c r="A898" s="47"/>
      <c r="B898" s="49" t="str">
        <f>IF(COUNTIF(祝日!$B$2:$B$31,C898)&gt;0,"フィリピン祝日",IF(COUNTIF(祝日!$B$34:$B$63,C898)&gt;0,"日本の祝日",IF(COUNTIF(祝日!$B$66:$B$75,C898)&gt;0,"弊社休業日",IF(C898="","",TEXT(C898,"aaaa")))))</f>
        <v/>
      </c>
      <c r="C898" s="61"/>
      <c r="D898" s="52"/>
      <c r="E898" s="52"/>
      <c r="F898" s="53" t="str">
        <f t="shared" si="13"/>
        <v/>
      </c>
      <c r="G898" s="54"/>
      <c r="H898" s="54"/>
      <c r="I898" s="54"/>
      <c r="J898" s="56"/>
      <c r="K898" s="56"/>
      <c r="L898" s="70"/>
    </row>
    <row r="899" spans="1:12">
      <c r="A899" s="47"/>
      <c r="B899" s="49" t="str">
        <f>IF(COUNTIF(祝日!$B$2:$B$31,C899)&gt;0,"フィリピン祝日",IF(COUNTIF(祝日!$B$34:$B$63,C899)&gt;0,"日本の祝日",IF(COUNTIF(祝日!$B$66:$B$75,C899)&gt;0,"弊社休業日",IF(C899="","",TEXT(C899,"aaaa")))))</f>
        <v/>
      </c>
      <c r="C899" s="61"/>
      <c r="D899" s="52"/>
      <c r="E899" s="52"/>
      <c r="F899" s="53" t="str">
        <f t="shared" si="13"/>
        <v/>
      </c>
      <c r="G899" s="54"/>
      <c r="H899" s="54"/>
      <c r="I899" s="54"/>
      <c r="J899" s="56"/>
      <c r="K899" s="56"/>
      <c r="L899" s="70"/>
    </row>
    <row r="900" spans="1:12">
      <c r="A900" s="47"/>
      <c r="B900" s="49" t="str">
        <f>IF(COUNTIF(祝日!$B$2:$B$31,C900)&gt;0,"フィリピン祝日",IF(COUNTIF(祝日!$B$34:$B$63,C900)&gt;0,"日本の祝日",IF(COUNTIF(祝日!$B$66:$B$75,C900)&gt;0,"弊社休業日",IF(C900="","",TEXT(C900,"aaaa")))))</f>
        <v/>
      </c>
      <c r="C900" s="61"/>
      <c r="D900" s="52"/>
      <c r="E900" s="52"/>
      <c r="F900" s="53" t="str">
        <f t="shared" si="13"/>
        <v/>
      </c>
      <c r="G900" s="54"/>
      <c r="H900" s="54"/>
      <c r="I900" s="54"/>
      <c r="J900" s="56"/>
      <c r="K900" s="56"/>
      <c r="L900" s="70"/>
    </row>
    <row r="901" spans="1:12">
      <c r="A901" s="47"/>
      <c r="B901" s="49" t="str">
        <f>IF(COUNTIF(祝日!$B$2:$B$31,C901)&gt;0,"フィリピン祝日",IF(COUNTIF(祝日!$B$34:$B$63,C901)&gt;0,"日本の祝日",IF(COUNTIF(祝日!$B$66:$B$75,C901)&gt;0,"弊社休業日",IF(C901="","",TEXT(C901,"aaaa")))))</f>
        <v/>
      </c>
      <c r="C901" s="61"/>
      <c r="D901" s="52"/>
      <c r="E901" s="52"/>
      <c r="F901" s="53" t="str">
        <f t="shared" ref="F901:F964" si="14">IF(AND(D901&lt;&gt;"",E901&lt;&gt;""),E901-D901,"")</f>
        <v/>
      </c>
      <c r="G901" s="54"/>
      <c r="H901" s="54"/>
      <c r="I901" s="54"/>
      <c r="J901" s="56"/>
      <c r="K901" s="56"/>
      <c r="L901" s="70"/>
    </row>
    <row r="902" spans="1:12">
      <c r="A902" s="47"/>
      <c r="B902" s="49" t="str">
        <f>IF(COUNTIF(祝日!$B$2:$B$31,C902)&gt;0,"フィリピン祝日",IF(COUNTIF(祝日!$B$34:$B$63,C902)&gt;0,"日本の祝日",IF(COUNTIF(祝日!$B$66:$B$75,C902)&gt;0,"弊社休業日",IF(C902="","",TEXT(C902,"aaaa")))))</f>
        <v/>
      </c>
      <c r="C902" s="61"/>
      <c r="D902" s="52"/>
      <c r="E902" s="52"/>
      <c r="F902" s="53" t="str">
        <f t="shared" si="14"/>
        <v/>
      </c>
      <c r="G902" s="54"/>
      <c r="H902" s="54"/>
      <c r="I902" s="54"/>
      <c r="J902" s="56"/>
      <c r="K902" s="56"/>
      <c r="L902" s="70"/>
    </row>
    <row r="903" spans="1:12">
      <c r="A903" s="47"/>
      <c r="B903" s="49" t="str">
        <f>IF(COUNTIF(祝日!$B$2:$B$31,C903)&gt;0,"フィリピン祝日",IF(COUNTIF(祝日!$B$34:$B$63,C903)&gt;0,"日本の祝日",IF(COUNTIF(祝日!$B$66:$B$75,C903)&gt;0,"弊社休業日",IF(C903="","",TEXT(C903,"aaaa")))))</f>
        <v/>
      </c>
      <c r="C903" s="61"/>
      <c r="D903" s="52"/>
      <c r="E903" s="52"/>
      <c r="F903" s="53" t="str">
        <f t="shared" si="14"/>
        <v/>
      </c>
      <c r="G903" s="54"/>
      <c r="H903" s="54"/>
      <c r="I903" s="54"/>
      <c r="J903" s="56"/>
      <c r="K903" s="56"/>
      <c r="L903" s="70"/>
    </row>
    <row r="904" spans="1:12">
      <c r="A904" s="47"/>
      <c r="B904" s="49" t="str">
        <f>IF(COUNTIF(祝日!$B$2:$B$31,C904)&gt;0,"フィリピン祝日",IF(COUNTIF(祝日!$B$34:$B$63,C904)&gt;0,"日本の祝日",IF(COUNTIF(祝日!$B$66:$B$75,C904)&gt;0,"弊社休業日",IF(C904="","",TEXT(C904,"aaaa")))))</f>
        <v/>
      </c>
      <c r="C904" s="61"/>
      <c r="D904" s="52"/>
      <c r="E904" s="52"/>
      <c r="F904" s="53" t="str">
        <f t="shared" si="14"/>
        <v/>
      </c>
      <c r="G904" s="54"/>
      <c r="H904" s="54"/>
      <c r="I904" s="54"/>
      <c r="J904" s="56"/>
      <c r="K904" s="56"/>
      <c r="L904" s="70"/>
    </row>
    <row r="905" spans="1:12">
      <c r="A905" s="47"/>
      <c r="B905" s="49" t="str">
        <f>IF(COUNTIF(祝日!$B$2:$B$31,C905)&gt;0,"フィリピン祝日",IF(COUNTIF(祝日!$B$34:$B$63,C905)&gt;0,"日本の祝日",IF(COUNTIF(祝日!$B$66:$B$75,C905)&gt;0,"弊社休業日",IF(C905="","",TEXT(C905,"aaaa")))))</f>
        <v/>
      </c>
      <c r="C905" s="61"/>
      <c r="D905" s="52"/>
      <c r="E905" s="52"/>
      <c r="F905" s="53" t="str">
        <f t="shared" si="14"/>
        <v/>
      </c>
      <c r="G905" s="54"/>
      <c r="H905" s="54"/>
      <c r="I905" s="54"/>
      <c r="J905" s="56"/>
      <c r="K905" s="56"/>
      <c r="L905" s="70"/>
    </row>
    <row r="906" spans="1:12">
      <c r="A906" s="47"/>
      <c r="B906" s="49" t="str">
        <f>IF(COUNTIF(祝日!$B$2:$B$31,C906)&gt;0,"フィリピン祝日",IF(COUNTIF(祝日!$B$34:$B$63,C906)&gt;0,"日本の祝日",IF(COUNTIF(祝日!$B$66:$B$75,C906)&gt;0,"弊社休業日",IF(C906="","",TEXT(C906,"aaaa")))))</f>
        <v/>
      </c>
      <c r="C906" s="61"/>
      <c r="D906" s="52"/>
      <c r="E906" s="52"/>
      <c r="F906" s="53" t="str">
        <f t="shared" si="14"/>
        <v/>
      </c>
      <c r="G906" s="54"/>
      <c r="H906" s="54"/>
      <c r="I906" s="54"/>
      <c r="J906" s="56"/>
      <c r="K906" s="56"/>
      <c r="L906" s="70"/>
    </row>
    <row r="907" spans="1:12">
      <c r="A907" s="47"/>
      <c r="B907" s="49" t="str">
        <f>IF(COUNTIF(祝日!$B$2:$B$31,C907)&gt;0,"フィリピン祝日",IF(COUNTIF(祝日!$B$34:$B$63,C907)&gt;0,"日本の祝日",IF(COUNTIF(祝日!$B$66:$B$75,C907)&gt;0,"弊社休業日",IF(C907="","",TEXT(C907,"aaaa")))))</f>
        <v/>
      </c>
      <c r="C907" s="61"/>
      <c r="D907" s="52"/>
      <c r="E907" s="52"/>
      <c r="F907" s="53" t="str">
        <f t="shared" si="14"/>
        <v/>
      </c>
      <c r="G907" s="54"/>
      <c r="H907" s="54"/>
      <c r="I907" s="54"/>
      <c r="J907" s="56"/>
      <c r="K907" s="56"/>
      <c r="L907" s="70"/>
    </row>
    <row r="908" spans="1:12">
      <c r="A908" s="47"/>
      <c r="B908" s="49" t="str">
        <f>IF(COUNTIF(祝日!$B$2:$B$31,C908)&gt;0,"フィリピン祝日",IF(COUNTIF(祝日!$B$34:$B$63,C908)&gt;0,"日本の祝日",IF(COUNTIF(祝日!$B$66:$B$75,C908)&gt;0,"弊社休業日",IF(C908="","",TEXT(C908,"aaaa")))))</f>
        <v/>
      </c>
      <c r="C908" s="61"/>
      <c r="D908" s="52"/>
      <c r="E908" s="52"/>
      <c r="F908" s="53" t="str">
        <f t="shared" si="14"/>
        <v/>
      </c>
      <c r="G908" s="54"/>
      <c r="H908" s="54"/>
      <c r="I908" s="54"/>
      <c r="J908" s="56"/>
      <c r="K908" s="56"/>
      <c r="L908" s="70"/>
    </row>
    <row r="909" spans="1:12">
      <c r="A909" s="47"/>
      <c r="B909" s="49" t="str">
        <f>IF(COUNTIF(祝日!$B$2:$B$31,C909)&gt;0,"フィリピン祝日",IF(COUNTIF(祝日!$B$34:$B$63,C909)&gt;0,"日本の祝日",IF(COUNTIF(祝日!$B$66:$B$75,C909)&gt;0,"弊社休業日",IF(C909="","",TEXT(C909,"aaaa")))))</f>
        <v/>
      </c>
      <c r="C909" s="61"/>
      <c r="D909" s="52"/>
      <c r="E909" s="52"/>
      <c r="F909" s="53" t="str">
        <f t="shared" si="14"/>
        <v/>
      </c>
      <c r="G909" s="54"/>
      <c r="H909" s="54"/>
      <c r="I909" s="54"/>
      <c r="J909" s="56"/>
      <c r="K909" s="56"/>
      <c r="L909" s="70"/>
    </row>
    <row r="910" spans="1:12">
      <c r="A910" s="47"/>
      <c r="B910" s="49" t="str">
        <f>IF(COUNTIF(祝日!$B$2:$B$31,C910)&gt;0,"フィリピン祝日",IF(COUNTIF(祝日!$B$34:$B$63,C910)&gt;0,"日本の祝日",IF(COUNTIF(祝日!$B$66:$B$75,C910)&gt;0,"弊社休業日",IF(C910="","",TEXT(C910,"aaaa")))))</f>
        <v/>
      </c>
      <c r="C910" s="61"/>
      <c r="D910" s="52"/>
      <c r="E910" s="52"/>
      <c r="F910" s="53" t="str">
        <f t="shared" si="14"/>
        <v/>
      </c>
      <c r="G910" s="54"/>
      <c r="H910" s="54"/>
      <c r="I910" s="54"/>
      <c r="J910" s="56"/>
      <c r="K910" s="56"/>
      <c r="L910" s="70"/>
    </row>
    <row r="911" spans="1:12">
      <c r="A911" s="47"/>
      <c r="B911" s="49" t="str">
        <f>IF(COUNTIF(祝日!$B$2:$B$31,C911)&gt;0,"フィリピン祝日",IF(COUNTIF(祝日!$B$34:$B$63,C911)&gt;0,"日本の祝日",IF(COUNTIF(祝日!$B$66:$B$75,C911)&gt;0,"弊社休業日",IF(C911="","",TEXT(C911,"aaaa")))))</f>
        <v/>
      </c>
      <c r="C911" s="61"/>
      <c r="D911" s="52"/>
      <c r="E911" s="52"/>
      <c r="F911" s="53" t="str">
        <f t="shared" si="14"/>
        <v/>
      </c>
      <c r="G911" s="54"/>
      <c r="H911" s="54"/>
      <c r="I911" s="54"/>
      <c r="J911" s="56"/>
      <c r="K911" s="56"/>
      <c r="L911" s="70"/>
    </row>
    <row r="912" spans="1:12">
      <c r="A912" s="47"/>
      <c r="B912" s="49" t="str">
        <f>IF(COUNTIF(祝日!$B$2:$B$31,C912)&gt;0,"フィリピン祝日",IF(COUNTIF(祝日!$B$34:$B$63,C912)&gt;0,"日本の祝日",IF(COUNTIF(祝日!$B$66:$B$75,C912)&gt;0,"弊社休業日",IF(C912="","",TEXT(C912,"aaaa")))))</f>
        <v/>
      </c>
      <c r="C912" s="61"/>
      <c r="D912" s="52"/>
      <c r="E912" s="52"/>
      <c r="F912" s="53" t="str">
        <f t="shared" si="14"/>
        <v/>
      </c>
      <c r="G912" s="54"/>
      <c r="H912" s="54"/>
      <c r="I912" s="54"/>
      <c r="J912" s="56"/>
      <c r="K912" s="56"/>
      <c r="L912" s="70"/>
    </row>
    <row r="913" spans="1:12">
      <c r="A913" s="47"/>
      <c r="B913" s="49" t="str">
        <f>IF(COUNTIF(祝日!$B$2:$B$31,C913)&gt;0,"フィリピン祝日",IF(COUNTIF(祝日!$B$34:$B$63,C913)&gt;0,"日本の祝日",IF(COUNTIF(祝日!$B$66:$B$75,C913)&gt;0,"弊社休業日",IF(C913="","",TEXT(C913,"aaaa")))))</f>
        <v/>
      </c>
      <c r="C913" s="61"/>
      <c r="D913" s="52"/>
      <c r="E913" s="52"/>
      <c r="F913" s="53" t="str">
        <f t="shared" si="14"/>
        <v/>
      </c>
      <c r="G913" s="54"/>
      <c r="H913" s="54"/>
      <c r="I913" s="54"/>
      <c r="J913" s="56"/>
      <c r="K913" s="56"/>
      <c r="L913" s="70"/>
    </row>
    <row r="914" spans="1:12">
      <c r="A914" s="47"/>
      <c r="B914" s="49" t="str">
        <f>IF(COUNTIF(祝日!$B$2:$B$31,C914)&gt;0,"フィリピン祝日",IF(COUNTIF(祝日!$B$34:$B$63,C914)&gt;0,"日本の祝日",IF(COUNTIF(祝日!$B$66:$B$75,C914)&gt;0,"弊社休業日",IF(C914="","",TEXT(C914,"aaaa")))))</f>
        <v/>
      </c>
      <c r="C914" s="61"/>
      <c r="D914" s="52"/>
      <c r="E914" s="52"/>
      <c r="F914" s="53" t="str">
        <f t="shared" si="14"/>
        <v/>
      </c>
      <c r="G914" s="54"/>
      <c r="H914" s="54"/>
      <c r="I914" s="54"/>
      <c r="J914" s="56"/>
      <c r="K914" s="56"/>
      <c r="L914" s="70"/>
    </row>
    <row r="915" spans="1:12">
      <c r="A915" s="47"/>
      <c r="B915" s="49" t="str">
        <f>IF(COUNTIF(祝日!$B$2:$B$31,C915)&gt;0,"フィリピン祝日",IF(COUNTIF(祝日!$B$34:$B$63,C915)&gt;0,"日本の祝日",IF(COUNTIF(祝日!$B$66:$B$75,C915)&gt;0,"弊社休業日",IF(C915="","",TEXT(C915,"aaaa")))))</f>
        <v/>
      </c>
      <c r="C915" s="61"/>
      <c r="D915" s="52"/>
      <c r="E915" s="52"/>
      <c r="F915" s="53" t="str">
        <f t="shared" si="14"/>
        <v/>
      </c>
      <c r="G915" s="54"/>
      <c r="H915" s="54"/>
      <c r="I915" s="54"/>
      <c r="J915" s="56"/>
      <c r="K915" s="56"/>
      <c r="L915" s="70"/>
    </row>
    <row r="916" spans="1:12">
      <c r="A916" s="47"/>
      <c r="B916" s="49" t="str">
        <f>IF(COUNTIF(祝日!$B$2:$B$31,C916)&gt;0,"フィリピン祝日",IF(COUNTIF(祝日!$B$34:$B$63,C916)&gt;0,"日本の祝日",IF(COUNTIF(祝日!$B$66:$B$75,C916)&gt;0,"弊社休業日",IF(C916="","",TEXT(C916,"aaaa")))))</f>
        <v/>
      </c>
      <c r="C916" s="61"/>
      <c r="D916" s="52"/>
      <c r="E916" s="52"/>
      <c r="F916" s="53" t="str">
        <f t="shared" si="14"/>
        <v/>
      </c>
      <c r="G916" s="54"/>
      <c r="H916" s="54"/>
      <c r="I916" s="54"/>
      <c r="J916" s="56"/>
      <c r="K916" s="56"/>
      <c r="L916" s="70"/>
    </row>
    <row r="917" spans="1:12">
      <c r="A917" s="47"/>
      <c r="B917" s="49" t="str">
        <f>IF(COUNTIF(祝日!$B$2:$B$31,C917)&gt;0,"フィリピン祝日",IF(COUNTIF(祝日!$B$34:$B$63,C917)&gt;0,"日本の祝日",IF(COUNTIF(祝日!$B$66:$B$75,C917)&gt;0,"弊社休業日",IF(C917="","",TEXT(C917,"aaaa")))))</f>
        <v/>
      </c>
      <c r="C917" s="61"/>
      <c r="D917" s="52"/>
      <c r="E917" s="52"/>
      <c r="F917" s="53" t="str">
        <f t="shared" si="14"/>
        <v/>
      </c>
      <c r="G917" s="54"/>
      <c r="H917" s="54"/>
      <c r="I917" s="54"/>
      <c r="J917" s="56"/>
      <c r="K917" s="56"/>
      <c r="L917" s="70"/>
    </row>
    <row r="918" spans="1:12">
      <c r="A918" s="47"/>
      <c r="B918" s="49" t="str">
        <f>IF(COUNTIF(祝日!$B$2:$B$31,C918)&gt;0,"フィリピン祝日",IF(COUNTIF(祝日!$B$34:$B$63,C918)&gt;0,"日本の祝日",IF(COUNTIF(祝日!$B$66:$B$75,C918)&gt;0,"弊社休業日",IF(C918="","",TEXT(C918,"aaaa")))))</f>
        <v/>
      </c>
      <c r="C918" s="61"/>
      <c r="D918" s="52"/>
      <c r="E918" s="52"/>
      <c r="F918" s="53" t="str">
        <f t="shared" si="14"/>
        <v/>
      </c>
      <c r="G918" s="54"/>
      <c r="H918" s="54"/>
      <c r="I918" s="54"/>
      <c r="J918" s="56"/>
      <c r="K918" s="56"/>
      <c r="L918" s="70"/>
    </row>
    <row r="919" spans="1:12">
      <c r="A919" s="47"/>
      <c r="B919" s="49" t="str">
        <f>IF(COUNTIF(祝日!$B$2:$B$31,C919)&gt;0,"フィリピン祝日",IF(COUNTIF(祝日!$B$34:$B$63,C919)&gt;0,"日本の祝日",IF(COUNTIF(祝日!$B$66:$B$75,C919)&gt;0,"弊社休業日",IF(C919="","",TEXT(C919,"aaaa")))))</f>
        <v/>
      </c>
      <c r="C919" s="61"/>
      <c r="D919" s="52"/>
      <c r="E919" s="52"/>
      <c r="F919" s="53" t="str">
        <f t="shared" si="14"/>
        <v/>
      </c>
      <c r="G919" s="54"/>
      <c r="H919" s="54"/>
      <c r="I919" s="54"/>
      <c r="J919" s="56"/>
      <c r="K919" s="56"/>
      <c r="L919" s="70"/>
    </row>
    <row r="920" spans="1:12">
      <c r="A920" s="47"/>
      <c r="B920" s="49" t="str">
        <f>IF(COUNTIF(祝日!$B$2:$B$31,C920)&gt;0,"フィリピン祝日",IF(COUNTIF(祝日!$B$34:$B$63,C920)&gt;0,"日本の祝日",IF(COUNTIF(祝日!$B$66:$B$75,C920)&gt;0,"弊社休業日",IF(C920="","",TEXT(C920,"aaaa")))))</f>
        <v/>
      </c>
      <c r="C920" s="61"/>
      <c r="D920" s="52"/>
      <c r="E920" s="52"/>
      <c r="F920" s="53" t="str">
        <f t="shared" si="14"/>
        <v/>
      </c>
      <c r="G920" s="54"/>
      <c r="H920" s="54"/>
      <c r="I920" s="54"/>
      <c r="J920" s="56"/>
      <c r="K920" s="56"/>
      <c r="L920" s="70"/>
    </row>
    <row r="921" spans="1:12">
      <c r="A921" s="47"/>
      <c r="B921" s="49" t="str">
        <f>IF(COUNTIF(祝日!$B$2:$B$31,C921)&gt;0,"フィリピン祝日",IF(COUNTIF(祝日!$B$34:$B$63,C921)&gt;0,"日本の祝日",IF(COUNTIF(祝日!$B$66:$B$75,C921)&gt;0,"弊社休業日",IF(C921="","",TEXT(C921,"aaaa")))))</f>
        <v/>
      </c>
      <c r="C921" s="61"/>
      <c r="D921" s="52"/>
      <c r="E921" s="52"/>
      <c r="F921" s="53" t="str">
        <f t="shared" si="14"/>
        <v/>
      </c>
      <c r="G921" s="54"/>
      <c r="H921" s="54"/>
      <c r="I921" s="54"/>
      <c r="J921" s="56"/>
      <c r="K921" s="56"/>
      <c r="L921" s="70"/>
    </row>
    <row r="922" spans="1:12">
      <c r="A922" s="47"/>
      <c r="B922" s="49" t="str">
        <f>IF(COUNTIF(祝日!$B$2:$B$31,C922)&gt;0,"フィリピン祝日",IF(COUNTIF(祝日!$B$34:$B$63,C922)&gt;0,"日本の祝日",IF(COUNTIF(祝日!$B$66:$B$75,C922)&gt;0,"弊社休業日",IF(C922="","",TEXT(C922,"aaaa")))))</f>
        <v/>
      </c>
      <c r="C922" s="61"/>
      <c r="D922" s="52"/>
      <c r="E922" s="52"/>
      <c r="F922" s="53" t="str">
        <f t="shared" si="14"/>
        <v/>
      </c>
      <c r="G922" s="54"/>
      <c r="H922" s="54"/>
      <c r="I922" s="54"/>
      <c r="J922" s="56"/>
      <c r="K922" s="56"/>
      <c r="L922" s="70"/>
    </row>
    <row r="923" spans="1:12">
      <c r="A923" s="47"/>
      <c r="B923" s="49" t="str">
        <f>IF(COUNTIF(祝日!$B$2:$B$31,C923)&gt;0,"フィリピン祝日",IF(COUNTIF(祝日!$B$34:$B$63,C923)&gt;0,"日本の祝日",IF(COUNTIF(祝日!$B$66:$B$75,C923)&gt;0,"弊社休業日",IF(C923="","",TEXT(C923,"aaaa")))))</f>
        <v/>
      </c>
      <c r="C923" s="61"/>
      <c r="D923" s="52"/>
      <c r="E923" s="52"/>
      <c r="F923" s="53" t="str">
        <f t="shared" si="14"/>
        <v/>
      </c>
      <c r="G923" s="54"/>
      <c r="H923" s="54"/>
      <c r="I923" s="54"/>
      <c r="J923" s="56"/>
      <c r="K923" s="56"/>
      <c r="L923" s="70"/>
    </row>
    <row r="924" spans="1:12">
      <c r="A924" s="47"/>
      <c r="B924" s="49" t="str">
        <f>IF(COUNTIF(祝日!$B$2:$B$31,C924)&gt;0,"フィリピン祝日",IF(COUNTIF(祝日!$B$34:$B$63,C924)&gt;0,"日本の祝日",IF(COUNTIF(祝日!$B$66:$B$75,C924)&gt;0,"弊社休業日",IF(C924="","",TEXT(C924,"aaaa")))))</f>
        <v/>
      </c>
      <c r="C924" s="61"/>
      <c r="D924" s="52"/>
      <c r="E924" s="52"/>
      <c r="F924" s="53" t="str">
        <f t="shared" si="14"/>
        <v/>
      </c>
      <c r="G924" s="54"/>
      <c r="H924" s="54"/>
      <c r="I924" s="54"/>
      <c r="J924" s="56"/>
      <c r="K924" s="56"/>
      <c r="L924" s="70"/>
    </row>
    <row r="925" spans="1:12">
      <c r="A925" s="47"/>
      <c r="B925" s="49" t="str">
        <f>IF(COUNTIF(祝日!$B$2:$B$31,C925)&gt;0,"フィリピン祝日",IF(COUNTIF(祝日!$B$34:$B$63,C925)&gt;0,"日本の祝日",IF(COUNTIF(祝日!$B$66:$B$75,C925)&gt;0,"弊社休業日",IF(C925="","",TEXT(C925,"aaaa")))))</f>
        <v/>
      </c>
      <c r="C925" s="61"/>
      <c r="D925" s="52"/>
      <c r="E925" s="52"/>
      <c r="F925" s="53" t="str">
        <f t="shared" si="14"/>
        <v/>
      </c>
      <c r="G925" s="54"/>
      <c r="H925" s="54"/>
      <c r="I925" s="54"/>
      <c r="J925" s="56"/>
      <c r="K925" s="56"/>
      <c r="L925" s="70"/>
    </row>
    <row r="926" spans="1:12">
      <c r="A926" s="47"/>
      <c r="B926" s="49" t="str">
        <f>IF(COUNTIF(祝日!$B$2:$B$31,C926)&gt;0,"フィリピン祝日",IF(COUNTIF(祝日!$B$34:$B$63,C926)&gt;0,"日本の祝日",IF(COUNTIF(祝日!$B$66:$B$75,C926)&gt;0,"弊社休業日",IF(C926="","",TEXT(C926,"aaaa")))))</f>
        <v/>
      </c>
      <c r="C926" s="61"/>
      <c r="D926" s="52"/>
      <c r="E926" s="52"/>
      <c r="F926" s="53" t="str">
        <f t="shared" si="14"/>
        <v/>
      </c>
      <c r="G926" s="54"/>
      <c r="H926" s="54"/>
      <c r="I926" s="54"/>
      <c r="J926" s="56"/>
      <c r="K926" s="56"/>
      <c r="L926" s="70"/>
    </row>
    <row r="927" spans="1:12">
      <c r="A927" s="47"/>
      <c r="B927" s="49" t="str">
        <f>IF(COUNTIF(祝日!$B$2:$B$31,C927)&gt;0,"フィリピン祝日",IF(COUNTIF(祝日!$B$34:$B$63,C927)&gt;0,"日本の祝日",IF(COUNTIF(祝日!$B$66:$B$75,C927)&gt;0,"弊社休業日",IF(C927="","",TEXT(C927,"aaaa")))))</f>
        <v/>
      </c>
      <c r="C927" s="61"/>
      <c r="D927" s="52"/>
      <c r="E927" s="52"/>
      <c r="F927" s="53" t="str">
        <f t="shared" si="14"/>
        <v/>
      </c>
      <c r="G927" s="54"/>
      <c r="H927" s="54"/>
      <c r="I927" s="54"/>
      <c r="J927" s="56"/>
      <c r="K927" s="56"/>
      <c r="L927" s="70"/>
    </row>
    <row r="928" spans="1:12">
      <c r="A928" s="47"/>
      <c r="B928" s="49" t="str">
        <f>IF(COUNTIF(祝日!$B$2:$B$31,C928)&gt;0,"フィリピン祝日",IF(COUNTIF(祝日!$B$34:$B$63,C928)&gt;0,"日本の祝日",IF(COUNTIF(祝日!$B$66:$B$75,C928)&gt;0,"弊社休業日",IF(C928="","",TEXT(C928,"aaaa")))))</f>
        <v/>
      </c>
      <c r="C928" s="61"/>
      <c r="D928" s="52"/>
      <c r="E928" s="52"/>
      <c r="F928" s="53" t="str">
        <f t="shared" si="14"/>
        <v/>
      </c>
      <c r="G928" s="54"/>
      <c r="H928" s="54"/>
      <c r="I928" s="54"/>
      <c r="J928" s="56"/>
      <c r="K928" s="56"/>
      <c r="L928" s="70"/>
    </row>
    <row r="929" spans="1:12">
      <c r="A929" s="47"/>
      <c r="B929" s="49" t="str">
        <f>IF(COUNTIF(祝日!$B$2:$B$31,C929)&gt;0,"フィリピン祝日",IF(COUNTIF(祝日!$B$34:$B$63,C929)&gt;0,"日本の祝日",IF(COUNTIF(祝日!$B$66:$B$75,C929)&gt;0,"弊社休業日",IF(C929="","",TEXT(C929,"aaaa")))))</f>
        <v/>
      </c>
      <c r="C929" s="61"/>
      <c r="D929" s="52"/>
      <c r="E929" s="52"/>
      <c r="F929" s="53" t="str">
        <f t="shared" si="14"/>
        <v/>
      </c>
      <c r="G929" s="54"/>
      <c r="H929" s="54"/>
      <c r="I929" s="54"/>
      <c r="J929" s="56"/>
      <c r="K929" s="56"/>
      <c r="L929" s="70"/>
    </row>
    <row r="930" spans="1:12">
      <c r="A930" s="47"/>
      <c r="B930" s="49" t="str">
        <f>IF(COUNTIF(祝日!$B$2:$B$31,C930)&gt;0,"フィリピン祝日",IF(COUNTIF(祝日!$B$34:$B$63,C930)&gt;0,"日本の祝日",IF(COUNTIF(祝日!$B$66:$B$75,C930)&gt;0,"弊社休業日",IF(C930="","",TEXT(C930,"aaaa")))))</f>
        <v/>
      </c>
      <c r="C930" s="61"/>
      <c r="D930" s="52"/>
      <c r="E930" s="52"/>
      <c r="F930" s="53" t="str">
        <f t="shared" si="14"/>
        <v/>
      </c>
      <c r="G930" s="54"/>
      <c r="H930" s="54"/>
      <c r="I930" s="54"/>
      <c r="J930" s="56"/>
      <c r="K930" s="56"/>
      <c r="L930" s="70"/>
    </row>
    <row r="931" spans="1:12">
      <c r="A931" s="47"/>
      <c r="B931" s="49" t="str">
        <f>IF(COUNTIF(祝日!$B$2:$B$31,C931)&gt;0,"フィリピン祝日",IF(COUNTIF(祝日!$B$34:$B$63,C931)&gt;0,"日本の祝日",IF(COUNTIF(祝日!$B$66:$B$75,C931)&gt;0,"弊社休業日",IF(C931="","",TEXT(C931,"aaaa")))))</f>
        <v/>
      </c>
      <c r="C931" s="61"/>
      <c r="D931" s="52"/>
      <c r="E931" s="52"/>
      <c r="F931" s="53" t="str">
        <f t="shared" si="14"/>
        <v/>
      </c>
      <c r="G931" s="54"/>
      <c r="H931" s="54"/>
      <c r="I931" s="54"/>
      <c r="J931" s="56"/>
      <c r="K931" s="56"/>
      <c r="L931" s="70"/>
    </row>
    <row r="932" spans="1:12">
      <c r="A932" s="47"/>
      <c r="B932" s="49" t="str">
        <f>IF(COUNTIF(祝日!$B$2:$B$31,C932)&gt;0,"フィリピン祝日",IF(COUNTIF(祝日!$B$34:$B$63,C932)&gt;0,"日本の祝日",IF(COUNTIF(祝日!$B$66:$B$75,C932)&gt;0,"弊社休業日",IF(C932="","",TEXT(C932,"aaaa")))))</f>
        <v/>
      </c>
      <c r="C932" s="61"/>
      <c r="D932" s="52"/>
      <c r="E932" s="52"/>
      <c r="F932" s="53" t="str">
        <f t="shared" si="14"/>
        <v/>
      </c>
      <c r="G932" s="54"/>
      <c r="H932" s="54"/>
      <c r="I932" s="54"/>
      <c r="J932" s="56"/>
      <c r="K932" s="56"/>
      <c r="L932" s="70"/>
    </row>
    <row r="933" spans="1:12">
      <c r="A933" s="47"/>
      <c r="B933" s="49" t="str">
        <f>IF(COUNTIF(祝日!$B$2:$B$31,C933)&gt;0,"フィリピン祝日",IF(COUNTIF(祝日!$B$34:$B$63,C933)&gt;0,"日本の祝日",IF(COUNTIF(祝日!$B$66:$B$75,C933)&gt;0,"弊社休業日",IF(C933="","",TEXT(C933,"aaaa")))))</f>
        <v/>
      </c>
      <c r="C933" s="61"/>
      <c r="D933" s="52"/>
      <c r="E933" s="52"/>
      <c r="F933" s="53" t="str">
        <f t="shared" si="14"/>
        <v/>
      </c>
      <c r="G933" s="54"/>
      <c r="H933" s="54"/>
      <c r="I933" s="54"/>
      <c r="J933" s="56"/>
      <c r="K933" s="56"/>
      <c r="L933" s="70"/>
    </row>
    <row r="934" spans="1:12">
      <c r="A934" s="47"/>
      <c r="B934" s="49" t="str">
        <f>IF(COUNTIF(祝日!$B$2:$B$31,C934)&gt;0,"フィリピン祝日",IF(COUNTIF(祝日!$B$34:$B$63,C934)&gt;0,"日本の祝日",IF(COUNTIF(祝日!$B$66:$B$75,C934)&gt;0,"弊社休業日",IF(C934="","",TEXT(C934,"aaaa")))))</f>
        <v/>
      </c>
      <c r="C934" s="61"/>
      <c r="D934" s="52"/>
      <c r="E934" s="52"/>
      <c r="F934" s="53" t="str">
        <f t="shared" si="14"/>
        <v/>
      </c>
      <c r="G934" s="54"/>
      <c r="H934" s="54"/>
      <c r="I934" s="54"/>
      <c r="J934" s="56"/>
      <c r="K934" s="56"/>
      <c r="L934" s="70"/>
    </row>
    <row r="935" spans="1:12">
      <c r="A935" s="47"/>
      <c r="B935" s="49" t="str">
        <f>IF(COUNTIF(祝日!$B$2:$B$31,C935)&gt;0,"フィリピン祝日",IF(COUNTIF(祝日!$B$34:$B$63,C935)&gt;0,"日本の祝日",IF(COUNTIF(祝日!$B$66:$B$75,C935)&gt;0,"弊社休業日",IF(C935="","",TEXT(C935,"aaaa")))))</f>
        <v/>
      </c>
      <c r="C935" s="61"/>
      <c r="D935" s="52"/>
      <c r="E935" s="52"/>
      <c r="F935" s="53" t="str">
        <f t="shared" si="14"/>
        <v/>
      </c>
      <c r="G935" s="54"/>
      <c r="H935" s="54"/>
      <c r="I935" s="54"/>
      <c r="J935" s="56"/>
      <c r="K935" s="56"/>
      <c r="L935" s="70"/>
    </row>
    <row r="936" spans="1:12">
      <c r="A936" s="47"/>
      <c r="B936" s="49" t="str">
        <f>IF(COUNTIF(祝日!$B$2:$B$31,C936)&gt;0,"フィリピン祝日",IF(COUNTIF(祝日!$B$34:$B$63,C936)&gt;0,"日本の祝日",IF(COUNTIF(祝日!$B$66:$B$75,C936)&gt;0,"弊社休業日",IF(C936="","",TEXT(C936,"aaaa")))))</f>
        <v/>
      </c>
      <c r="C936" s="61"/>
      <c r="D936" s="52"/>
      <c r="E936" s="52"/>
      <c r="F936" s="53" t="str">
        <f t="shared" si="14"/>
        <v/>
      </c>
      <c r="G936" s="54"/>
      <c r="H936" s="54"/>
      <c r="I936" s="54"/>
      <c r="J936" s="56"/>
      <c r="K936" s="56"/>
      <c r="L936" s="70"/>
    </row>
    <row r="937" spans="1:12">
      <c r="A937" s="47"/>
      <c r="B937" s="49" t="str">
        <f>IF(COUNTIF(祝日!$B$2:$B$31,C937)&gt;0,"フィリピン祝日",IF(COUNTIF(祝日!$B$34:$B$63,C937)&gt;0,"日本の祝日",IF(COUNTIF(祝日!$B$66:$B$75,C937)&gt;0,"弊社休業日",IF(C937="","",TEXT(C937,"aaaa")))))</f>
        <v/>
      </c>
      <c r="C937" s="61"/>
      <c r="D937" s="52"/>
      <c r="E937" s="52"/>
      <c r="F937" s="53" t="str">
        <f t="shared" si="14"/>
        <v/>
      </c>
      <c r="G937" s="54"/>
      <c r="H937" s="54"/>
      <c r="I937" s="54"/>
      <c r="J937" s="56"/>
      <c r="K937" s="56"/>
      <c r="L937" s="70"/>
    </row>
    <row r="938" spans="1:12">
      <c r="A938" s="47"/>
      <c r="B938" s="49" t="str">
        <f>IF(COUNTIF(祝日!$B$2:$B$31,C938)&gt;0,"フィリピン祝日",IF(COUNTIF(祝日!$B$34:$B$63,C938)&gt;0,"日本の祝日",IF(COUNTIF(祝日!$B$66:$B$75,C938)&gt;0,"弊社休業日",IF(C938="","",TEXT(C938,"aaaa")))))</f>
        <v/>
      </c>
      <c r="C938" s="61"/>
      <c r="D938" s="52"/>
      <c r="E938" s="52"/>
      <c r="F938" s="53" t="str">
        <f t="shared" si="14"/>
        <v/>
      </c>
      <c r="G938" s="54"/>
      <c r="H938" s="54"/>
      <c r="I938" s="54"/>
      <c r="J938" s="56"/>
      <c r="K938" s="56"/>
      <c r="L938" s="70"/>
    </row>
    <row r="939" spans="1:12">
      <c r="A939" s="47"/>
      <c r="B939" s="49" t="str">
        <f>IF(COUNTIF(祝日!$B$2:$B$31,C939)&gt;0,"フィリピン祝日",IF(COUNTIF(祝日!$B$34:$B$63,C939)&gt;0,"日本の祝日",IF(COUNTIF(祝日!$B$66:$B$75,C939)&gt;0,"弊社休業日",IF(C939="","",TEXT(C939,"aaaa")))))</f>
        <v/>
      </c>
      <c r="C939" s="61"/>
      <c r="D939" s="52"/>
      <c r="E939" s="52"/>
      <c r="F939" s="53" t="str">
        <f t="shared" si="14"/>
        <v/>
      </c>
      <c r="G939" s="54"/>
      <c r="H939" s="54"/>
      <c r="I939" s="54"/>
      <c r="J939" s="56"/>
      <c r="K939" s="56"/>
      <c r="L939" s="70"/>
    </row>
    <row r="940" spans="1:12">
      <c r="A940" s="47"/>
      <c r="B940" s="49" t="str">
        <f>IF(COUNTIF(祝日!$B$2:$B$31,C940)&gt;0,"フィリピン祝日",IF(COUNTIF(祝日!$B$34:$B$63,C940)&gt;0,"日本の祝日",IF(COUNTIF(祝日!$B$66:$B$75,C940)&gt;0,"弊社休業日",IF(C940="","",TEXT(C940,"aaaa")))))</f>
        <v/>
      </c>
      <c r="C940" s="61"/>
      <c r="D940" s="52"/>
      <c r="E940" s="52"/>
      <c r="F940" s="53" t="str">
        <f t="shared" si="14"/>
        <v/>
      </c>
      <c r="G940" s="54"/>
      <c r="H940" s="54"/>
      <c r="I940" s="54"/>
      <c r="J940" s="56"/>
      <c r="K940" s="56"/>
      <c r="L940" s="70"/>
    </row>
    <row r="941" spans="1:12">
      <c r="A941" s="47"/>
      <c r="B941" s="49" t="str">
        <f>IF(COUNTIF(祝日!$B$2:$B$31,C941)&gt;0,"フィリピン祝日",IF(COUNTIF(祝日!$B$34:$B$63,C941)&gt;0,"日本の祝日",IF(COUNTIF(祝日!$B$66:$B$75,C941)&gt;0,"弊社休業日",IF(C941="","",TEXT(C941,"aaaa")))))</f>
        <v/>
      </c>
      <c r="C941" s="61"/>
      <c r="D941" s="52"/>
      <c r="E941" s="52"/>
      <c r="F941" s="53" t="str">
        <f t="shared" si="14"/>
        <v/>
      </c>
      <c r="G941" s="54"/>
      <c r="H941" s="54"/>
      <c r="I941" s="54"/>
      <c r="J941" s="56"/>
      <c r="K941" s="56"/>
      <c r="L941" s="70"/>
    </row>
    <row r="942" spans="1:12">
      <c r="A942" s="47"/>
      <c r="B942" s="49" t="str">
        <f>IF(COUNTIF(祝日!$B$2:$B$31,C942)&gt;0,"フィリピン祝日",IF(COUNTIF(祝日!$B$34:$B$63,C942)&gt;0,"日本の祝日",IF(COUNTIF(祝日!$B$66:$B$75,C942)&gt;0,"弊社休業日",IF(C942="","",TEXT(C942,"aaaa")))))</f>
        <v/>
      </c>
      <c r="C942" s="61"/>
      <c r="D942" s="52"/>
      <c r="E942" s="52"/>
      <c r="F942" s="53" t="str">
        <f t="shared" si="14"/>
        <v/>
      </c>
      <c r="G942" s="54"/>
      <c r="H942" s="54"/>
      <c r="I942" s="54"/>
      <c r="J942" s="56"/>
      <c r="K942" s="56"/>
      <c r="L942" s="70"/>
    </row>
    <row r="943" spans="1:12">
      <c r="A943" s="47"/>
      <c r="B943" s="49" t="str">
        <f>IF(COUNTIF(祝日!$B$2:$B$31,C943)&gt;0,"フィリピン祝日",IF(COUNTIF(祝日!$B$34:$B$63,C943)&gt;0,"日本の祝日",IF(COUNTIF(祝日!$B$66:$B$75,C943)&gt;0,"弊社休業日",IF(C943="","",TEXT(C943,"aaaa")))))</f>
        <v/>
      </c>
      <c r="C943" s="61"/>
      <c r="D943" s="52"/>
      <c r="E943" s="52"/>
      <c r="F943" s="53" t="str">
        <f t="shared" si="14"/>
        <v/>
      </c>
      <c r="G943" s="54"/>
      <c r="H943" s="54"/>
      <c r="I943" s="54"/>
      <c r="J943" s="56"/>
      <c r="K943" s="56"/>
      <c r="L943" s="70"/>
    </row>
    <row r="944" spans="1:12">
      <c r="A944" s="47"/>
      <c r="B944" s="49" t="str">
        <f>IF(COUNTIF(祝日!$B$2:$B$31,C944)&gt;0,"フィリピン祝日",IF(COUNTIF(祝日!$B$34:$B$63,C944)&gt;0,"日本の祝日",IF(COUNTIF(祝日!$B$66:$B$75,C944)&gt;0,"弊社休業日",IF(C944="","",TEXT(C944,"aaaa")))))</f>
        <v/>
      </c>
      <c r="C944" s="61"/>
      <c r="D944" s="52"/>
      <c r="E944" s="52"/>
      <c r="F944" s="53" t="str">
        <f t="shared" si="14"/>
        <v/>
      </c>
      <c r="G944" s="54"/>
      <c r="H944" s="54"/>
      <c r="I944" s="54"/>
      <c r="J944" s="56"/>
      <c r="K944" s="56"/>
      <c r="L944" s="70"/>
    </row>
    <row r="945" spans="1:12">
      <c r="A945" s="47"/>
      <c r="B945" s="49" t="str">
        <f>IF(COUNTIF(祝日!$B$2:$B$31,C945)&gt;0,"フィリピン祝日",IF(COUNTIF(祝日!$B$34:$B$63,C945)&gt;0,"日本の祝日",IF(COUNTIF(祝日!$B$66:$B$75,C945)&gt;0,"弊社休業日",IF(C945="","",TEXT(C945,"aaaa")))))</f>
        <v/>
      </c>
      <c r="C945" s="61"/>
      <c r="D945" s="52"/>
      <c r="E945" s="52"/>
      <c r="F945" s="53" t="str">
        <f t="shared" si="14"/>
        <v/>
      </c>
      <c r="G945" s="54"/>
      <c r="H945" s="54"/>
      <c r="I945" s="54"/>
      <c r="J945" s="56"/>
      <c r="K945" s="56"/>
      <c r="L945" s="70"/>
    </row>
    <row r="946" spans="1:12">
      <c r="A946" s="47"/>
      <c r="B946" s="49" t="str">
        <f>IF(COUNTIF(祝日!$B$2:$B$31,C946)&gt;0,"フィリピン祝日",IF(COUNTIF(祝日!$B$34:$B$63,C946)&gt;0,"日本の祝日",IF(COUNTIF(祝日!$B$66:$B$75,C946)&gt;0,"弊社休業日",IF(C946="","",TEXT(C946,"aaaa")))))</f>
        <v/>
      </c>
      <c r="C946" s="61"/>
      <c r="D946" s="52"/>
      <c r="E946" s="52"/>
      <c r="F946" s="53" t="str">
        <f t="shared" si="14"/>
        <v/>
      </c>
      <c r="G946" s="54"/>
      <c r="H946" s="54"/>
      <c r="I946" s="54"/>
      <c r="J946" s="56"/>
      <c r="K946" s="56"/>
      <c r="L946" s="70"/>
    </row>
    <row r="947" spans="1:12">
      <c r="A947" s="47"/>
      <c r="B947" s="49" t="str">
        <f>IF(COUNTIF(祝日!$B$2:$B$31,C947)&gt;0,"フィリピン祝日",IF(COUNTIF(祝日!$B$34:$B$63,C947)&gt;0,"日本の祝日",IF(COUNTIF(祝日!$B$66:$B$75,C947)&gt;0,"弊社休業日",IF(C947="","",TEXT(C947,"aaaa")))))</f>
        <v/>
      </c>
      <c r="C947" s="61"/>
      <c r="D947" s="52"/>
      <c r="E947" s="52"/>
      <c r="F947" s="53" t="str">
        <f t="shared" si="14"/>
        <v/>
      </c>
      <c r="G947" s="54"/>
      <c r="H947" s="54"/>
      <c r="I947" s="54"/>
      <c r="J947" s="56"/>
      <c r="K947" s="56"/>
      <c r="L947" s="70"/>
    </row>
    <row r="948" spans="1:12">
      <c r="A948" s="47"/>
      <c r="B948" s="49" t="str">
        <f>IF(COUNTIF(祝日!$B$2:$B$31,C948)&gt;0,"フィリピン祝日",IF(COUNTIF(祝日!$B$34:$B$63,C948)&gt;0,"日本の祝日",IF(COUNTIF(祝日!$B$66:$B$75,C948)&gt;0,"弊社休業日",IF(C948="","",TEXT(C948,"aaaa")))))</f>
        <v/>
      </c>
      <c r="C948" s="61"/>
      <c r="D948" s="52"/>
      <c r="E948" s="52"/>
      <c r="F948" s="53" t="str">
        <f t="shared" si="14"/>
        <v/>
      </c>
      <c r="G948" s="54"/>
      <c r="H948" s="54"/>
      <c r="I948" s="54"/>
      <c r="J948" s="56"/>
      <c r="K948" s="56"/>
      <c r="L948" s="70"/>
    </row>
    <row r="949" spans="1:12">
      <c r="A949" s="47"/>
      <c r="B949" s="49" t="str">
        <f>IF(COUNTIF(祝日!$B$2:$B$31,C949)&gt;0,"フィリピン祝日",IF(COUNTIF(祝日!$B$34:$B$63,C949)&gt;0,"日本の祝日",IF(COUNTIF(祝日!$B$66:$B$75,C949)&gt;0,"弊社休業日",IF(C949="","",TEXT(C949,"aaaa")))))</f>
        <v/>
      </c>
      <c r="C949" s="61"/>
      <c r="D949" s="52"/>
      <c r="E949" s="52"/>
      <c r="F949" s="53" t="str">
        <f t="shared" si="14"/>
        <v/>
      </c>
      <c r="G949" s="54"/>
      <c r="H949" s="54"/>
      <c r="I949" s="54"/>
      <c r="J949" s="56"/>
      <c r="K949" s="56"/>
      <c r="L949" s="70"/>
    </row>
    <row r="950" spans="1:12">
      <c r="A950" s="47"/>
      <c r="B950" s="49" t="str">
        <f>IF(COUNTIF(祝日!$B$2:$B$31,C950)&gt;0,"フィリピン祝日",IF(COUNTIF(祝日!$B$34:$B$63,C950)&gt;0,"日本の祝日",IF(COUNTIF(祝日!$B$66:$B$75,C950)&gt;0,"弊社休業日",IF(C950="","",TEXT(C950,"aaaa")))))</f>
        <v/>
      </c>
      <c r="C950" s="61"/>
      <c r="D950" s="52"/>
      <c r="E950" s="52"/>
      <c r="F950" s="53" t="str">
        <f t="shared" si="14"/>
        <v/>
      </c>
      <c r="G950" s="54"/>
      <c r="H950" s="54"/>
      <c r="I950" s="54"/>
      <c r="J950" s="56"/>
      <c r="K950" s="56"/>
      <c r="L950" s="70"/>
    </row>
    <row r="951" spans="1:12">
      <c r="A951" s="47"/>
      <c r="B951" s="49" t="str">
        <f>IF(COUNTIF(祝日!$B$2:$B$31,C951)&gt;0,"フィリピン祝日",IF(COUNTIF(祝日!$B$34:$B$63,C951)&gt;0,"日本の祝日",IF(COUNTIF(祝日!$B$66:$B$75,C951)&gt;0,"弊社休業日",IF(C951="","",TEXT(C951,"aaaa")))))</f>
        <v/>
      </c>
      <c r="C951" s="61"/>
      <c r="D951" s="52"/>
      <c r="E951" s="52"/>
      <c r="F951" s="53" t="str">
        <f t="shared" si="14"/>
        <v/>
      </c>
      <c r="G951" s="54"/>
      <c r="H951" s="54"/>
      <c r="I951" s="54"/>
      <c r="J951" s="56"/>
      <c r="K951" s="56"/>
      <c r="L951" s="70"/>
    </row>
    <row r="952" spans="1:12">
      <c r="A952" s="47"/>
      <c r="B952" s="49" t="str">
        <f>IF(COUNTIF(祝日!$B$2:$B$31,C952)&gt;0,"フィリピン祝日",IF(COUNTIF(祝日!$B$34:$B$63,C952)&gt;0,"日本の祝日",IF(COUNTIF(祝日!$B$66:$B$75,C952)&gt;0,"弊社休業日",IF(C952="","",TEXT(C952,"aaaa")))))</f>
        <v/>
      </c>
      <c r="C952" s="61"/>
      <c r="D952" s="52"/>
      <c r="E952" s="52"/>
      <c r="F952" s="53" t="str">
        <f t="shared" si="14"/>
        <v/>
      </c>
      <c r="G952" s="54"/>
      <c r="H952" s="54"/>
      <c r="I952" s="54"/>
      <c r="J952" s="56"/>
      <c r="K952" s="56"/>
      <c r="L952" s="70"/>
    </row>
    <row r="953" spans="1:12">
      <c r="A953" s="47"/>
      <c r="B953" s="49" t="str">
        <f>IF(COUNTIF(祝日!$B$2:$B$31,C953)&gt;0,"フィリピン祝日",IF(COUNTIF(祝日!$B$34:$B$63,C953)&gt;0,"日本の祝日",IF(COUNTIF(祝日!$B$66:$B$75,C953)&gt;0,"弊社休業日",IF(C953="","",TEXT(C953,"aaaa")))))</f>
        <v/>
      </c>
      <c r="C953" s="61"/>
      <c r="D953" s="52"/>
      <c r="E953" s="52"/>
      <c r="F953" s="53" t="str">
        <f t="shared" si="14"/>
        <v/>
      </c>
      <c r="G953" s="54"/>
      <c r="H953" s="54"/>
      <c r="I953" s="54"/>
      <c r="J953" s="56"/>
      <c r="K953" s="56"/>
      <c r="L953" s="70"/>
    </row>
    <row r="954" spans="1:12">
      <c r="A954" s="47"/>
      <c r="B954" s="49" t="str">
        <f>IF(COUNTIF(祝日!$B$2:$B$31,C954)&gt;0,"フィリピン祝日",IF(COUNTIF(祝日!$B$34:$B$63,C954)&gt;0,"日本の祝日",IF(COUNTIF(祝日!$B$66:$B$75,C954)&gt;0,"弊社休業日",IF(C954="","",TEXT(C954,"aaaa")))))</f>
        <v/>
      </c>
      <c r="C954" s="61"/>
      <c r="D954" s="52"/>
      <c r="E954" s="52"/>
      <c r="F954" s="53" t="str">
        <f t="shared" si="14"/>
        <v/>
      </c>
      <c r="G954" s="54"/>
      <c r="H954" s="54"/>
      <c r="I954" s="54"/>
      <c r="J954" s="56"/>
      <c r="K954" s="56"/>
      <c r="L954" s="70"/>
    </row>
    <row r="955" spans="1:12">
      <c r="A955" s="47"/>
      <c r="B955" s="49" t="str">
        <f>IF(COUNTIF(祝日!$B$2:$B$31,C955)&gt;0,"フィリピン祝日",IF(COUNTIF(祝日!$B$34:$B$63,C955)&gt;0,"日本の祝日",IF(COUNTIF(祝日!$B$66:$B$75,C955)&gt;0,"弊社休業日",IF(C955="","",TEXT(C955,"aaaa")))))</f>
        <v/>
      </c>
      <c r="C955" s="61"/>
      <c r="D955" s="52"/>
      <c r="E955" s="52"/>
      <c r="F955" s="53" t="str">
        <f t="shared" si="14"/>
        <v/>
      </c>
      <c r="G955" s="54"/>
      <c r="H955" s="54"/>
      <c r="I955" s="54"/>
      <c r="J955" s="56"/>
      <c r="K955" s="56"/>
      <c r="L955" s="70"/>
    </row>
    <row r="956" spans="1:12">
      <c r="A956" s="47"/>
      <c r="B956" s="49" t="str">
        <f>IF(COUNTIF(祝日!$B$2:$B$31,C956)&gt;0,"フィリピン祝日",IF(COUNTIF(祝日!$B$34:$B$63,C956)&gt;0,"日本の祝日",IF(COUNTIF(祝日!$B$66:$B$75,C956)&gt;0,"弊社休業日",IF(C956="","",TEXT(C956,"aaaa")))))</f>
        <v/>
      </c>
      <c r="C956" s="61"/>
      <c r="D956" s="52"/>
      <c r="E956" s="52"/>
      <c r="F956" s="53" t="str">
        <f t="shared" si="14"/>
        <v/>
      </c>
      <c r="G956" s="54"/>
      <c r="H956" s="54"/>
      <c r="I956" s="54"/>
      <c r="J956" s="56"/>
      <c r="K956" s="56"/>
      <c r="L956" s="70"/>
    </row>
    <row r="957" spans="1:12">
      <c r="A957" s="47"/>
      <c r="B957" s="49" t="str">
        <f>IF(COUNTIF(祝日!$B$2:$B$31,C957)&gt;0,"フィリピン祝日",IF(COUNTIF(祝日!$B$34:$B$63,C957)&gt;0,"日本の祝日",IF(COUNTIF(祝日!$B$66:$B$75,C957)&gt;0,"弊社休業日",IF(C957="","",TEXT(C957,"aaaa")))))</f>
        <v/>
      </c>
      <c r="C957" s="61"/>
      <c r="D957" s="52"/>
      <c r="E957" s="52"/>
      <c r="F957" s="53" t="str">
        <f t="shared" si="14"/>
        <v/>
      </c>
      <c r="G957" s="54"/>
      <c r="H957" s="54"/>
      <c r="I957" s="54"/>
      <c r="J957" s="56"/>
      <c r="K957" s="56"/>
      <c r="L957" s="70"/>
    </row>
    <row r="958" spans="1:12">
      <c r="A958" s="47"/>
      <c r="B958" s="49" t="str">
        <f>IF(COUNTIF(祝日!$B$2:$B$31,C958)&gt;0,"フィリピン祝日",IF(COUNTIF(祝日!$B$34:$B$63,C958)&gt;0,"日本の祝日",IF(COUNTIF(祝日!$B$66:$B$75,C958)&gt;0,"弊社休業日",IF(C958="","",TEXT(C958,"aaaa")))))</f>
        <v/>
      </c>
      <c r="C958" s="61"/>
      <c r="D958" s="52"/>
      <c r="E958" s="52"/>
      <c r="F958" s="53" t="str">
        <f t="shared" si="14"/>
        <v/>
      </c>
      <c r="G958" s="54"/>
      <c r="H958" s="54"/>
      <c r="I958" s="54"/>
      <c r="J958" s="56"/>
      <c r="K958" s="56"/>
      <c r="L958" s="70"/>
    </row>
    <row r="959" spans="1:12">
      <c r="A959" s="47"/>
      <c r="B959" s="49" t="str">
        <f>IF(COUNTIF(祝日!$B$2:$B$31,C959)&gt;0,"フィリピン祝日",IF(COUNTIF(祝日!$B$34:$B$63,C959)&gt;0,"日本の祝日",IF(COUNTIF(祝日!$B$66:$B$75,C959)&gt;0,"弊社休業日",IF(C959="","",TEXT(C959,"aaaa")))))</f>
        <v/>
      </c>
      <c r="C959" s="61"/>
      <c r="D959" s="52"/>
      <c r="E959" s="52"/>
      <c r="F959" s="53" t="str">
        <f t="shared" si="14"/>
        <v/>
      </c>
      <c r="G959" s="54"/>
      <c r="H959" s="54"/>
      <c r="I959" s="54"/>
      <c r="J959" s="56"/>
      <c r="K959" s="56"/>
      <c r="L959" s="70"/>
    </row>
    <row r="960" spans="1:12">
      <c r="A960" s="47"/>
      <c r="B960" s="49" t="str">
        <f>IF(COUNTIF(祝日!$B$2:$B$31,C960)&gt;0,"フィリピン祝日",IF(COUNTIF(祝日!$B$34:$B$63,C960)&gt;0,"日本の祝日",IF(COUNTIF(祝日!$B$66:$B$75,C960)&gt;0,"弊社休業日",IF(C960="","",TEXT(C960,"aaaa")))))</f>
        <v/>
      </c>
      <c r="C960" s="61"/>
      <c r="D960" s="52"/>
      <c r="E960" s="52"/>
      <c r="F960" s="53" t="str">
        <f t="shared" si="14"/>
        <v/>
      </c>
      <c r="G960" s="54"/>
      <c r="H960" s="54"/>
      <c r="I960" s="54"/>
      <c r="J960" s="56"/>
      <c r="K960" s="56"/>
      <c r="L960" s="70"/>
    </row>
    <row r="961" spans="1:12">
      <c r="A961" s="47"/>
      <c r="B961" s="49" t="str">
        <f>IF(COUNTIF(祝日!$B$2:$B$31,C961)&gt;0,"フィリピン祝日",IF(COUNTIF(祝日!$B$34:$B$63,C961)&gt;0,"日本の祝日",IF(COUNTIF(祝日!$B$66:$B$75,C961)&gt;0,"弊社休業日",IF(C961="","",TEXT(C961,"aaaa")))))</f>
        <v/>
      </c>
      <c r="C961" s="61"/>
      <c r="D961" s="52"/>
      <c r="E961" s="52"/>
      <c r="F961" s="53" t="str">
        <f t="shared" si="14"/>
        <v/>
      </c>
      <c r="G961" s="54"/>
      <c r="H961" s="54"/>
      <c r="I961" s="54"/>
      <c r="J961" s="56"/>
      <c r="K961" s="56"/>
      <c r="L961" s="70"/>
    </row>
    <row r="962" spans="1:12">
      <c r="A962" s="47"/>
      <c r="B962" s="49" t="str">
        <f>IF(COUNTIF(祝日!$B$2:$B$31,C962)&gt;0,"フィリピン祝日",IF(COUNTIF(祝日!$B$34:$B$63,C962)&gt;0,"日本の祝日",IF(COUNTIF(祝日!$B$66:$B$75,C962)&gt;0,"弊社休業日",IF(C962="","",TEXT(C962,"aaaa")))))</f>
        <v/>
      </c>
      <c r="C962" s="61"/>
      <c r="D962" s="52"/>
      <c r="E962" s="52"/>
      <c r="F962" s="53" t="str">
        <f t="shared" si="14"/>
        <v/>
      </c>
      <c r="G962" s="54"/>
      <c r="H962" s="54"/>
      <c r="I962" s="54"/>
      <c r="J962" s="56"/>
      <c r="K962" s="56"/>
      <c r="L962" s="70"/>
    </row>
    <row r="963" spans="1:12">
      <c r="A963" s="47"/>
      <c r="B963" s="49" t="str">
        <f>IF(COUNTIF(祝日!$B$2:$B$31,C963)&gt;0,"フィリピン祝日",IF(COUNTIF(祝日!$B$34:$B$63,C963)&gt;0,"日本の祝日",IF(COUNTIF(祝日!$B$66:$B$75,C963)&gt;0,"弊社休業日",IF(C963="","",TEXT(C963,"aaaa")))))</f>
        <v/>
      </c>
      <c r="C963" s="61"/>
      <c r="D963" s="52"/>
      <c r="E963" s="52"/>
      <c r="F963" s="53" t="str">
        <f t="shared" si="14"/>
        <v/>
      </c>
      <c r="G963" s="54"/>
      <c r="H963" s="54"/>
      <c r="I963" s="54"/>
      <c r="J963" s="56"/>
      <c r="K963" s="56"/>
      <c r="L963" s="70"/>
    </row>
    <row r="964" spans="1:12">
      <c r="A964" s="47"/>
      <c r="B964" s="49" t="str">
        <f>IF(COUNTIF(祝日!$B$2:$B$31,C964)&gt;0,"フィリピン祝日",IF(COUNTIF(祝日!$B$34:$B$63,C964)&gt;0,"日本の祝日",IF(COUNTIF(祝日!$B$66:$B$75,C964)&gt;0,"弊社休業日",IF(C964="","",TEXT(C964,"aaaa")))))</f>
        <v/>
      </c>
      <c r="C964" s="61"/>
      <c r="D964" s="52"/>
      <c r="E964" s="52"/>
      <c r="F964" s="53" t="str">
        <f t="shared" si="14"/>
        <v/>
      </c>
      <c r="G964" s="54"/>
      <c r="H964" s="54"/>
      <c r="I964" s="54"/>
      <c r="J964" s="56"/>
      <c r="K964" s="56"/>
      <c r="L964" s="70"/>
    </row>
    <row r="965" spans="1:12">
      <c r="A965" s="47"/>
      <c r="B965" s="49" t="str">
        <f>IF(COUNTIF(祝日!$B$2:$B$31,C965)&gt;0,"フィリピン祝日",IF(COUNTIF(祝日!$B$34:$B$63,C965)&gt;0,"日本の祝日",IF(COUNTIF(祝日!$B$66:$B$75,C965)&gt;0,"弊社休業日",IF(C965="","",TEXT(C965,"aaaa")))))</f>
        <v/>
      </c>
      <c r="C965" s="61"/>
      <c r="D965" s="52"/>
      <c r="E965" s="52"/>
      <c r="F965" s="53" t="str">
        <f t="shared" ref="F965:F1000" si="15">IF(AND(D965&lt;&gt;"",E965&lt;&gt;""),E965-D965,"")</f>
        <v/>
      </c>
      <c r="G965" s="54"/>
      <c r="H965" s="54"/>
      <c r="I965" s="54"/>
      <c r="J965" s="56"/>
      <c r="K965" s="56"/>
      <c r="L965" s="70"/>
    </row>
    <row r="966" spans="1:12">
      <c r="A966" s="47"/>
      <c r="B966" s="49" t="str">
        <f>IF(COUNTIF(祝日!$B$2:$B$31,C966)&gt;0,"フィリピン祝日",IF(COUNTIF(祝日!$B$34:$B$63,C966)&gt;0,"日本の祝日",IF(COUNTIF(祝日!$B$66:$B$75,C966)&gt;0,"弊社休業日",IF(C966="","",TEXT(C966,"aaaa")))))</f>
        <v/>
      </c>
      <c r="C966" s="61"/>
      <c r="D966" s="52"/>
      <c r="E966" s="52"/>
      <c r="F966" s="53" t="str">
        <f t="shared" si="15"/>
        <v/>
      </c>
      <c r="G966" s="54"/>
      <c r="H966" s="54"/>
      <c r="I966" s="54"/>
      <c r="J966" s="56"/>
      <c r="K966" s="56"/>
      <c r="L966" s="70"/>
    </row>
    <row r="967" spans="1:12">
      <c r="A967" s="47"/>
      <c r="B967" s="49" t="str">
        <f>IF(COUNTIF(祝日!$B$2:$B$31,C967)&gt;0,"フィリピン祝日",IF(COUNTIF(祝日!$B$34:$B$63,C967)&gt;0,"日本の祝日",IF(COUNTIF(祝日!$B$66:$B$75,C967)&gt;0,"弊社休業日",IF(C967="","",TEXT(C967,"aaaa")))))</f>
        <v/>
      </c>
      <c r="C967" s="61"/>
      <c r="D967" s="52"/>
      <c r="E967" s="52"/>
      <c r="F967" s="53" t="str">
        <f t="shared" si="15"/>
        <v/>
      </c>
      <c r="G967" s="54"/>
      <c r="H967" s="54"/>
      <c r="I967" s="54"/>
      <c r="J967" s="56"/>
      <c r="K967" s="56"/>
      <c r="L967" s="70"/>
    </row>
    <row r="968" spans="1:12">
      <c r="A968" s="47"/>
      <c r="B968" s="49" t="str">
        <f>IF(COUNTIF(祝日!$B$2:$B$31,C968)&gt;0,"フィリピン祝日",IF(COUNTIF(祝日!$B$34:$B$63,C968)&gt;0,"日本の祝日",IF(COUNTIF(祝日!$B$66:$B$75,C968)&gt;0,"弊社休業日",IF(C968="","",TEXT(C968,"aaaa")))))</f>
        <v/>
      </c>
      <c r="C968" s="61"/>
      <c r="D968" s="52"/>
      <c r="E968" s="52"/>
      <c r="F968" s="53" t="str">
        <f t="shared" si="15"/>
        <v/>
      </c>
      <c r="G968" s="54"/>
      <c r="H968" s="54"/>
      <c r="I968" s="54"/>
      <c r="J968" s="56"/>
      <c r="K968" s="56"/>
      <c r="L968" s="70"/>
    </row>
    <row r="969" spans="1:12">
      <c r="A969" s="47"/>
      <c r="B969" s="49" t="str">
        <f>IF(COUNTIF(祝日!$B$2:$B$31,C969)&gt;0,"フィリピン祝日",IF(COUNTIF(祝日!$B$34:$B$63,C969)&gt;0,"日本の祝日",IF(COUNTIF(祝日!$B$66:$B$75,C969)&gt;0,"弊社休業日",IF(C969="","",TEXT(C969,"aaaa")))))</f>
        <v/>
      </c>
      <c r="C969" s="61"/>
      <c r="D969" s="52"/>
      <c r="E969" s="52"/>
      <c r="F969" s="53" t="str">
        <f t="shared" si="15"/>
        <v/>
      </c>
      <c r="G969" s="54"/>
      <c r="H969" s="54"/>
      <c r="I969" s="54"/>
      <c r="J969" s="56"/>
      <c r="K969" s="56"/>
      <c r="L969" s="70"/>
    </row>
    <row r="970" spans="1:12">
      <c r="A970" s="47"/>
      <c r="B970" s="49" t="str">
        <f>IF(COUNTIF(祝日!$B$2:$B$31,C970)&gt;0,"フィリピン祝日",IF(COUNTIF(祝日!$B$34:$B$63,C970)&gt;0,"日本の祝日",IF(COUNTIF(祝日!$B$66:$B$75,C970)&gt;0,"弊社休業日",IF(C970="","",TEXT(C970,"aaaa")))))</f>
        <v/>
      </c>
      <c r="C970" s="61"/>
      <c r="D970" s="52"/>
      <c r="E970" s="52"/>
      <c r="F970" s="53" t="str">
        <f t="shared" si="15"/>
        <v/>
      </c>
      <c r="G970" s="54"/>
      <c r="H970" s="54"/>
      <c r="I970" s="54"/>
      <c r="J970" s="56"/>
      <c r="K970" s="56"/>
      <c r="L970" s="70"/>
    </row>
    <row r="971" spans="1:12">
      <c r="A971" s="47"/>
      <c r="B971" s="49" t="str">
        <f>IF(COUNTIF(祝日!$B$2:$B$31,C971)&gt;0,"フィリピン祝日",IF(COUNTIF(祝日!$B$34:$B$63,C971)&gt;0,"日本の祝日",IF(COUNTIF(祝日!$B$66:$B$75,C971)&gt;0,"弊社休業日",IF(C971="","",TEXT(C971,"aaaa")))))</f>
        <v/>
      </c>
      <c r="C971" s="61"/>
      <c r="D971" s="52"/>
      <c r="E971" s="52"/>
      <c r="F971" s="53" t="str">
        <f t="shared" si="15"/>
        <v/>
      </c>
      <c r="G971" s="54"/>
      <c r="H971" s="54"/>
      <c r="I971" s="54"/>
      <c r="J971" s="56"/>
      <c r="K971" s="56"/>
      <c r="L971" s="70"/>
    </row>
    <row r="972" spans="1:12">
      <c r="A972" s="47"/>
      <c r="B972" s="49" t="str">
        <f>IF(COUNTIF(祝日!$B$2:$B$31,C972)&gt;0,"フィリピン祝日",IF(COUNTIF(祝日!$B$34:$B$63,C972)&gt;0,"日本の祝日",IF(COUNTIF(祝日!$B$66:$B$75,C972)&gt;0,"弊社休業日",IF(C972="","",TEXT(C972,"aaaa")))))</f>
        <v/>
      </c>
      <c r="C972" s="61"/>
      <c r="D972" s="52"/>
      <c r="E972" s="52"/>
      <c r="F972" s="53" t="str">
        <f t="shared" si="15"/>
        <v/>
      </c>
      <c r="G972" s="54"/>
      <c r="H972" s="54"/>
      <c r="I972" s="54"/>
      <c r="J972" s="56"/>
      <c r="K972" s="56"/>
      <c r="L972" s="70"/>
    </row>
    <row r="973" spans="1:12">
      <c r="A973" s="47"/>
      <c r="B973" s="49" t="str">
        <f>IF(COUNTIF(祝日!$B$2:$B$31,C973)&gt;0,"フィリピン祝日",IF(COUNTIF(祝日!$B$34:$B$63,C973)&gt;0,"日本の祝日",IF(COUNTIF(祝日!$B$66:$B$75,C973)&gt;0,"弊社休業日",IF(C973="","",TEXT(C973,"aaaa")))))</f>
        <v/>
      </c>
      <c r="C973" s="61"/>
      <c r="D973" s="52"/>
      <c r="E973" s="52"/>
      <c r="F973" s="53" t="str">
        <f t="shared" si="15"/>
        <v/>
      </c>
      <c r="G973" s="54"/>
      <c r="H973" s="54"/>
      <c r="I973" s="54"/>
      <c r="J973" s="56"/>
      <c r="K973" s="56"/>
      <c r="L973" s="70"/>
    </row>
    <row r="974" spans="1:12">
      <c r="A974" s="47"/>
      <c r="B974" s="49" t="str">
        <f>IF(COUNTIF(祝日!$B$2:$B$31,C974)&gt;0,"フィリピン祝日",IF(COUNTIF(祝日!$B$34:$B$63,C974)&gt;0,"日本の祝日",IF(COUNTIF(祝日!$B$66:$B$75,C974)&gt;0,"弊社休業日",IF(C974="","",TEXT(C974,"aaaa")))))</f>
        <v/>
      </c>
      <c r="C974" s="61"/>
      <c r="D974" s="52"/>
      <c r="E974" s="52"/>
      <c r="F974" s="53" t="str">
        <f t="shared" si="15"/>
        <v/>
      </c>
      <c r="G974" s="54"/>
      <c r="H974" s="54"/>
      <c r="I974" s="54"/>
      <c r="J974" s="56"/>
      <c r="K974" s="56"/>
      <c r="L974" s="70"/>
    </row>
    <row r="975" spans="1:12">
      <c r="A975" s="47"/>
      <c r="B975" s="49" t="str">
        <f>IF(COUNTIF(祝日!$B$2:$B$31,C975)&gt;0,"フィリピン祝日",IF(COUNTIF(祝日!$B$34:$B$63,C975)&gt;0,"日本の祝日",IF(COUNTIF(祝日!$B$66:$B$75,C975)&gt;0,"弊社休業日",IF(C975="","",TEXT(C975,"aaaa")))))</f>
        <v/>
      </c>
      <c r="C975" s="61"/>
      <c r="D975" s="52"/>
      <c r="E975" s="52"/>
      <c r="F975" s="53" t="str">
        <f t="shared" si="15"/>
        <v/>
      </c>
      <c r="G975" s="54"/>
      <c r="H975" s="54"/>
      <c r="I975" s="54"/>
      <c r="J975" s="56"/>
      <c r="K975" s="56"/>
      <c r="L975" s="70"/>
    </row>
    <row r="976" spans="1:12">
      <c r="A976" s="47"/>
      <c r="B976" s="49" t="str">
        <f>IF(COUNTIF(祝日!$B$2:$B$31,C976)&gt;0,"フィリピン祝日",IF(COUNTIF(祝日!$B$34:$B$63,C976)&gt;0,"日本の祝日",IF(COUNTIF(祝日!$B$66:$B$75,C976)&gt;0,"弊社休業日",IF(C976="","",TEXT(C976,"aaaa")))))</f>
        <v/>
      </c>
      <c r="C976" s="61"/>
      <c r="D976" s="52"/>
      <c r="E976" s="52"/>
      <c r="F976" s="53" t="str">
        <f t="shared" si="15"/>
        <v/>
      </c>
      <c r="G976" s="54"/>
      <c r="H976" s="54"/>
      <c r="I976" s="54"/>
      <c r="J976" s="56"/>
      <c r="K976" s="56"/>
      <c r="L976" s="70"/>
    </row>
    <row r="977" spans="1:12">
      <c r="A977" s="47"/>
      <c r="B977" s="49" t="str">
        <f>IF(COUNTIF(祝日!$B$2:$B$31,C977)&gt;0,"フィリピン祝日",IF(COUNTIF(祝日!$B$34:$B$63,C977)&gt;0,"日本の祝日",IF(COUNTIF(祝日!$B$66:$B$75,C977)&gt;0,"弊社休業日",IF(C977="","",TEXT(C977,"aaaa")))))</f>
        <v/>
      </c>
      <c r="C977" s="61"/>
      <c r="D977" s="52"/>
      <c r="E977" s="52"/>
      <c r="F977" s="53" t="str">
        <f t="shared" si="15"/>
        <v/>
      </c>
      <c r="G977" s="54"/>
      <c r="H977" s="54"/>
      <c r="I977" s="54"/>
      <c r="J977" s="56"/>
      <c r="K977" s="56"/>
      <c r="L977" s="70"/>
    </row>
    <row r="978" spans="1:12">
      <c r="A978" s="47"/>
      <c r="B978" s="49" t="str">
        <f>IF(COUNTIF(祝日!$B$2:$B$31,C978)&gt;0,"フィリピン祝日",IF(COUNTIF(祝日!$B$34:$B$63,C978)&gt;0,"日本の祝日",IF(COUNTIF(祝日!$B$66:$B$75,C978)&gt;0,"弊社休業日",IF(C978="","",TEXT(C978,"aaaa")))))</f>
        <v/>
      </c>
      <c r="C978" s="61"/>
      <c r="D978" s="52"/>
      <c r="E978" s="52"/>
      <c r="F978" s="53" t="str">
        <f t="shared" si="15"/>
        <v/>
      </c>
      <c r="G978" s="54"/>
      <c r="H978" s="54"/>
      <c r="I978" s="54"/>
      <c r="J978" s="56"/>
      <c r="K978" s="56"/>
      <c r="L978" s="70"/>
    </row>
    <row r="979" spans="1:12">
      <c r="A979" s="47"/>
      <c r="B979" s="49" t="str">
        <f>IF(COUNTIF(祝日!$B$2:$B$31,C979)&gt;0,"フィリピン祝日",IF(COUNTIF(祝日!$B$34:$B$63,C979)&gt;0,"日本の祝日",IF(COUNTIF(祝日!$B$66:$B$75,C979)&gt;0,"弊社休業日",IF(C979="","",TEXT(C979,"aaaa")))))</f>
        <v/>
      </c>
      <c r="C979" s="61"/>
      <c r="D979" s="52"/>
      <c r="E979" s="52"/>
      <c r="F979" s="53" t="str">
        <f t="shared" si="15"/>
        <v/>
      </c>
      <c r="G979" s="54"/>
      <c r="H979" s="54"/>
      <c r="I979" s="54"/>
      <c r="J979" s="56"/>
      <c r="K979" s="56"/>
      <c r="L979" s="70"/>
    </row>
    <row r="980" spans="1:12">
      <c r="A980" s="47"/>
      <c r="B980" s="49" t="str">
        <f>IF(COUNTIF(祝日!$B$2:$B$31,C980)&gt;0,"フィリピン祝日",IF(COUNTIF(祝日!$B$34:$B$63,C980)&gt;0,"日本の祝日",IF(COUNTIF(祝日!$B$66:$B$75,C980)&gt;0,"弊社休業日",IF(C980="","",TEXT(C980,"aaaa")))))</f>
        <v/>
      </c>
      <c r="C980" s="61"/>
      <c r="D980" s="52"/>
      <c r="E980" s="52"/>
      <c r="F980" s="53" t="str">
        <f t="shared" si="15"/>
        <v/>
      </c>
      <c r="G980" s="54"/>
      <c r="H980" s="54"/>
      <c r="I980" s="54"/>
      <c r="J980" s="56"/>
      <c r="K980" s="56"/>
      <c r="L980" s="70"/>
    </row>
    <row r="981" spans="1:12">
      <c r="A981" s="47"/>
      <c r="B981" s="49" t="str">
        <f>IF(COUNTIF(祝日!$B$2:$B$31,C981)&gt;0,"フィリピン祝日",IF(COUNTIF(祝日!$B$34:$B$63,C981)&gt;0,"日本の祝日",IF(COUNTIF(祝日!$B$66:$B$75,C981)&gt;0,"弊社休業日",IF(C981="","",TEXT(C981,"aaaa")))))</f>
        <v/>
      </c>
      <c r="C981" s="61"/>
      <c r="D981" s="52"/>
      <c r="E981" s="52"/>
      <c r="F981" s="53" t="str">
        <f t="shared" si="15"/>
        <v/>
      </c>
      <c r="G981" s="54"/>
      <c r="H981" s="54"/>
      <c r="I981" s="54"/>
      <c r="J981" s="56"/>
      <c r="K981" s="56"/>
      <c r="L981" s="70"/>
    </row>
    <row r="982" spans="1:12">
      <c r="A982" s="47"/>
      <c r="B982" s="49" t="str">
        <f>IF(COUNTIF(祝日!$B$2:$B$31,C982)&gt;0,"フィリピン祝日",IF(COUNTIF(祝日!$B$34:$B$63,C982)&gt;0,"日本の祝日",IF(COUNTIF(祝日!$B$66:$B$75,C982)&gt;0,"弊社休業日",IF(C982="","",TEXT(C982,"aaaa")))))</f>
        <v/>
      </c>
      <c r="C982" s="61"/>
      <c r="D982" s="52"/>
      <c r="E982" s="52"/>
      <c r="F982" s="53" t="str">
        <f t="shared" si="15"/>
        <v/>
      </c>
      <c r="G982" s="54"/>
      <c r="H982" s="54"/>
      <c r="I982" s="54"/>
      <c r="J982" s="56"/>
      <c r="K982" s="56"/>
      <c r="L982" s="70"/>
    </row>
    <row r="983" spans="1:12">
      <c r="A983" s="47"/>
      <c r="B983" s="49" t="str">
        <f>IF(COUNTIF(祝日!$B$2:$B$31,C983)&gt;0,"フィリピン祝日",IF(COUNTIF(祝日!$B$34:$B$63,C983)&gt;0,"日本の祝日",IF(COUNTIF(祝日!$B$66:$B$75,C983)&gt;0,"弊社休業日",IF(C983="","",TEXT(C983,"aaaa")))))</f>
        <v/>
      </c>
      <c r="C983" s="61"/>
      <c r="D983" s="52"/>
      <c r="E983" s="52"/>
      <c r="F983" s="53" t="str">
        <f t="shared" si="15"/>
        <v/>
      </c>
      <c r="G983" s="54"/>
      <c r="H983" s="54"/>
      <c r="I983" s="54"/>
      <c r="J983" s="56"/>
      <c r="K983" s="56"/>
      <c r="L983" s="70"/>
    </row>
    <row r="984" spans="1:12">
      <c r="A984" s="47"/>
      <c r="B984" s="49" t="str">
        <f>IF(COUNTIF(祝日!$B$2:$B$31,C984)&gt;0,"フィリピン祝日",IF(COUNTIF(祝日!$B$34:$B$63,C984)&gt;0,"日本の祝日",IF(COUNTIF(祝日!$B$66:$B$75,C984)&gt;0,"弊社休業日",IF(C984="","",TEXT(C984,"aaaa")))))</f>
        <v/>
      </c>
      <c r="C984" s="61"/>
      <c r="D984" s="52"/>
      <c r="E984" s="52"/>
      <c r="F984" s="53" t="str">
        <f t="shared" si="15"/>
        <v/>
      </c>
      <c r="G984" s="54"/>
      <c r="H984" s="54"/>
      <c r="I984" s="54"/>
      <c r="J984" s="56"/>
      <c r="K984" s="56"/>
      <c r="L984" s="70"/>
    </row>
    <row r="985" spans="1:12">
      <c r="A985" s="47"/>
      <c r="B985" s="49" t="str">
        <f>IF(COUNTIF(祝日!$B$2:$B$31,C985)&gt;0,"フィリピン祝日",IF(COUNTIF(祝日!$B$34:$B$63,C985)&gt;0,"日本の祝日",IF(COUNTIF(祝日!$B$66:$B$75,C985)&gt;0,"弊社休業日",IF(C985="","",TEXT(C985,"aaaa")))))</f>
        <v/>
      </c>
      <c r="C985" s="61"/>
      <c r="D985" s="52"/>
      <c r="E985" s="52"/>
      <c r="F985" s="53" t="str">
        <f t="shared" si="15"/>
        <v/>
      </c>
      <c r="G985" s="54"/>
      <c r="H985" s="54"/>
      <c r="I985" s="54"/>
      <c r="J985" s="56"/>
      <c r="K985" s="56"/>
      <c r="L985" s="70"/>
    </row>
    <row r="986" spans="1:12">
      <c r="A986" s="47"/>
      <c r="B986" s="49" t="str">
        <f>IF(COUNTIF(祝日!$B$2:$B$31,C986)&gt;0,"フィリピン祝日",IF(COUNTIF(祝日!$B$34:$B$63,C986)&gt;0,"日本の祝日",IF(COUNTIF(祝日!$B$66:$B$75,C986)&gt;0,"弊社休業日",IF(C986="","",TEXT(C986,"aaaa")))))</f>
        <v/>
      </c>
      <c r="C986" s="61"/>
      <c r="D986" s="52"/>
      <c r="E986" s="52"/>
      <c r="F986" s="53" t="str">
        <f t="shared" si="15"/>
        <v/>
      </c>
      <c r="G986" s="54"/>
      <c r="H986" s="54"/>
      <c r="I986" s="54"/>
      <c r="J986" s="56"/>
      <c r="K986" s="56"/>
      <c r="L986" s="70"/>
    </row>
    <row r="987" spans="1:12">
      <c r="A987" s="47"/>
      <c r="B987" s="49" t="str">
        <f>IF(COUNTIF(祝日!$B$2:$B$31,C987)&gt;0,"フィリピン祝日",IF(COUNTIF(祝日!$B$34:$B$63,C987)&gt;0,"日本の祝日",IF(COUNTIF(祝日!$B$66:$B$75,C987)&gt;0,"弊社休業日",IF(C987="","",TEXT(C987,"aaaa")))))</f>
        <v/>
      </c>
      <c r="C987" s="61"/>
      <c r="D987" s="52"/>
      <c r="E987" s="52"/>
      <c r="F987" s="53" t="str">
        <f t="shared" si="15"/>
        <v/>
      </c>
      <c r="G987" s="54"/>
      <c r="H987" s="54"/>
      <c r="I987" s="54"/>
      <c r="J987" s="56"/>
      <c r="K987" s="56"/>
      <c r="L987" s="70"/>
    </row>
    <row r="988" spans="1:12">
      <c r="A988" s="47"/>
      <c r="B988" s="49" t="str">
        <f>IF(COUNTIF(祝日!$B$2:$B$31,C988)&gt;0,"フィリピン祝日",IF(COUNTIF(祝日!$B$34:$B$63,C988)&gt;0,"日本の祝日",IF(COUNTIF(祝日!$B$66:$B$75,C988)&gt;0,"弊社休業日",IF(C988="","",TEXT(C988,"aaaa")))))</f>
        <v/>
      </c>
      <c r="C988" s="61"/>
      <c r="D988" s="52"/>
      <c r="E988" s="52"/>
      <c r="F988" s="53" t="str">
        <f t="shared" si="15"/>
        <v/>
      </c>
      <c r="G988" s="54"/>
      <c r="H988" s="54"/>
      <c r="I988" s="54"/>
      <c r="J988" s="56"/>
      <c r="K988" s="56"/>
      <c r="L988" s="70"/>
    </row>
    <row r="989" spans="1:12">
      <c r="A989" s="47"/>
      <c r="B989" s="49" t="str">
        <f>IF(COUNTIF(祝日!$B$2:$B$31,C989)&gt;0,"フィリピン祝日",IF(COUNTIF(祝日!$B$34:$B$63,C989)&gt;0,"日本の祝日",IF(COUNTIF(祝日!$B$66:$B$75,C989)&gt;0,"弊社休業日",IF(C989="","",TEXT(C989,"aaaa")))))</f>
        <v/>
      </c>
      <c r="C989" s="61"/>
      <c r="D989" s="52"/>
      <c r="E989" s="52"/>
      <c r="F989" s="53" t="str">
        <f t="shared" si="15"/>
        <v/>
      </c>
      <c r="G989" s="54"/>
      <c r="H989" s="54"/>
      <c r="I989" s="54"/>
      <c r="J989" s="56"/>
      <c r="K989" s="56"/>
      <c r="L989" s="70"/>
    </row>
    <row r="990" spans="1:12">
      <c r="A990" s="47"/>
      <c r="B990" s="49" t="str">
        <f>IF(COUNTIF(祝日!$B$2:$B$31,C990)&gt;0,"フィリピン祝日",IF(COUNTIF(祝日!$B$34:$B$63,C990)&gt;0,"日本の祝日",IF(COUNTIF(祝日!$B$66:$B$75,C990)&gt;0,"弊社休業日",IF(C990="","",TEXT(C990,"aaaa")))))</f>
        <v/>
      </c>
      <c r="C990" s="61"/>
      <c r="D990" s="52"/>
      <c r="E990" s="52"/>
      <c r="F990" s="53" t="str">
        <f t="shared" si="15"/>
        <v/>
      </c>
      <c r="G990" s="54"/>
      <c r="H990" s="54"/>
      <c r="I990" s="54"/>
      <c r="J990" s="56"/>
      <c r="K990" s="56"/>
      <c r="L990" s="70"/>
    </row>
    <row r="991" spans="1:12">
      <c r="A991" s="47"/>
      <c r="B991" s="49" t="str">
        <f>IF(COUNTIF(祝日!$B$2:$B$31,C991)&gt;0,"フィリピン祝日",IF(COUNTIF(祝日!$B$34:$B$63,C991)&gt;0,"日本の祝日",IF(COUNTIF(祝日!$B$66:$B$75,C991)&gt;0,"弊社休業日",IF(C991="","",TEXT(C991,"aaaa")))))</f>
        <v/>
      </c>
      <c r="C991" s="61"/>
      <c r="D991" s="52"/>
      <c r="E991" s="52"/>
      <c r="F991" s="53" t="str">
        <f t="shared" si="15"/>
        <v/>
      </c>
      <c r="G991" s="54"/>
      <c r="H991" s="54"/>
      <c r="I991" s="54"/>
      <c r="J991" s="56"/>
      <c r="K991" s="56"/>
      <c r="L991" s="70"/>
    </row>
    <row r="992" spans="1:12">
      <c r="A992" s="47"/>
      <c r="B992" s="49" t="str">
        <f>IF(COUNTIF(祝日!$B$2:$B$31,C992)&gt;0,"フィリピン祝日",IF(COUNTIF(祝日!$B$34:$B$63,C992)&gt;0,"日本の祝日",IF(COUNTIF(祝日!$B$66:$B$75,C992)&gt;0,"弊社休業日",IF(C992="","",TEXT(C992,"aaaa")))))</f>
        <v/>
      </c>
      <c r="C992" s="61"/>
      <c r="D992" s="52"/>
      <c r="E992" s="52"/>
      <c r="F992" s="53" t="str">
        <f t="shared" si="15"/>
        <v/>
      </c>
      <c r="G992" s="54"/>
      <c r="H992" s="54"/>
      <c r="I992" s="54"/>
      <c r="J992" s="56"/>
      <c r="K992" s="56"/>
      <c r="L992" s="70"/>
    </row>
    <row r="993" spans="1:12">
      <c r="A993" s="47"/>
      <c r="B993" s="49" t="str">
        <f>IF(COUNTIF(祝日!$B$2:$B$31,C993)&gt;0,"フィリピン祝日",IF(COUNTIF(祝日!$B$34:$B$63,C993)&gt;0,"日本の祝日",IF(COUNTIF(祝日!$B$66:$B$75,C993)&gt;0,"弊社休業日",IF(C993="","",TEXT(C993,"aaaa")))))</f>
        <v/>
      </c>
      <c r="C993" s="61"/>
      <c r="D993" s="52"/>
      <c r="E993" s="52"/>
      <c r="F993" s="53" t="str">
        <f t="shared" si="15"/>
        <v/>
      </c>
      <c r="G993" s="54"/>
      <c r="H993" s="54"/>
      <c r="I993" s="54"/>
      <c r="J993" s="56"/>
      <c r="K993" s="56"/>
      <c r="L993" s="70"/>
    </row>
    <row r="994" spans="1:12">
      <c r="A994" s="47"/>
      <c r="B994" s="49" t="str">
        <f>IF(COUNTIF(祝日!$B$2:$B$31,C994)&gt;0,"フィリピン祝日",IF(COUNTIF(祝日!$B$34:$B$63,C994)&gt;0,"日本の祝日",IF(COUNTIF(祝日!$B$66:$B$75,C994)&gt;0,"弊社休業日",IF(C994="","",TEXT(C994,"aaaa")))))</f>
        <v/>
      </c>
      <c r="C994" s="61"/>
      <c r="D994" s="52"/>
      <c r="E994" s="52"/>
      <c r="F994" s="53" t="str">
        <f t="shared" si="15"/>
        <v/>
      </c>
      <c r="G994" s="54"/>
      <c r="H994" s="54"/>
      <c r="I994" s="54"/>
      <c r="J994" s="56"/>
      <c r="K994" s="56"/>
      <c r="L994" s="70"/>
    </row>
    <row r="995" spans="1:12">
      <c r="A995" s="47"/>
      <c r="B995" s="49" t="str">
        <f>IF(COUNTIF(祝日!$B$2:$B$31,C995)&gt;0,"フィリピン祝日",IF(COUNTIF(祝日!$B$34:$B$63,C995)&gt;0,"日本の祝日",IF(COUNTIF(祝日!$B$66:$B$75,C995)&gt;0,"弊社休業日",IF(C995="","",TEXT(C995,"aaaa")))))</f>
        <v/>
      </c>
      <c r="C995" s="61"/>
      <c r="D995" s="52"/>
      <c r="E995" s="52"/>
      <c r="F995" s="53" t="str">
        <f t="shared" si="15"/>
        <v/>
      </c>
      <c r="G995" s="54"/>
      <c r="H995" s="54"/>
      <c r="I995" s="54"/>
      <c r="J995" s="56"/>
      <c r="K995" s="56"/>
      <c r="L995" s="70"/>
    </row>
    <row r="996" spans="1:12">
      <c r="A996" s="47"/>
      <c r="B996" s="49" t="str">
        <f>IF(COUNTIF(祝日!$B$2:$B$31,C996)&gt;0,"フィリピン祝日",IF(COUNTIF(祝日!$B$34:$B$63,C996)&gt;0,"日本の祝日",IF(COUNTIF(祝日!$B$66:$B$75,C996)&gt;0,"弊社休業日",IF(C996="","",TEXT(C996,"aaaa")))))</f>
        <v/>
      </c>
      <c r="C996" s="61"/>
      <c r="D996" s="52"/>
      <c r="E996" s="52"/>
      <c r="F996" s="53" t="str">
        <f t="shared" si="15"/>
        <v/>
      </c>
      <c r="G996" s="54"/>
      <c r="H996" s="54"/>
      <c r="I996" s="54"/>
      <c r="J996" s="56"/>
      <c r="K996" s="56"/>
      <c r="L996" s="70"/>
    </row>
    <row r="997" spans="1:12">
      <c r="A997" s="47"/>
      <c r="B997" s="49" t="str">
        <f>IF(COUNTIF(祝日!$B$2:$B$31,C997)&gt;0,"フィリピン祝日",IF(COUNTIF(祝日!$B$34:$B$63,C997)&gt;0,"日本の祝日",IF(COUNTIF(祝日!$B$66:$B$75,C997)&gt;0,"弊社休業日",IF(C997="","",TEXT(C997,"aaaa")))))</f>
        <v/>
      </c>
      <c r="C997" s="61"/>
      <c r="D997" s="52"/>
      <c r="E997" s="52"/>
      <c r="F997" s="53" t="str">
        <f t="shared" si="15"/>
        <v/>
      </c>
      <c r="G997" s="54"/>
      <c r="H997" s="54"/>
      <c r="I997" s="54"/>
      <c r="J997" s="56"/>
      <c r="K997" s="56"/>
      <c r="L997" s="70"/>
    </row>
    <row r="998" spans="1:12">
      <c r="A998" s="47"/>
      <c r="B998" s="49" t="str">
        <f>IF(COUNTIF(祝日!$B$2:$B$31,C998)&gt;0,"フィリピン祝日",IF(COUNTIF(祝日!$B$34:$B$63,C998)&gt;0,"日本の祝日",IF(COUNTIF(祝日!$B$66:$B$75,C998)&gt;0,"弊社休業日",IF(C998="","",TEXT(C998,"aaaa")))))</f>
        <v/>
      </c>
      <c r="C998" s="61"/>
      <c r="D998" s="52"/>
      <c r="E998" s="52"/>
      <c r="F998" s="53" t="str">
        <f t="shared" si="15"/>
        <v/>
      </c>
      <c r="G998" s="54"/>
      <c r="H998" s="54"/>
      <c r="I998" s="54"/>
      <c r="J998" s="56"/>
      <c r="K998" s="56"/>
      <c r="L998" s="70"/>
    </row>
    <row r="999" spans="1:12">
      <c r="A999" s="47"/>
      <c r="B999" s="49" t="str">
        <f>IF(COUNTIF(祝日!$B$2:$B$31,C999)&gt;0,"フィリピン祝日",IF(COUNTIF(祝日!$B$34:$B$63,C999)&gt;0,"日本の祝日",IF(COUNTIF(祝日!$B$66:$B$75,C999)&gt;0,"弊社休業日",IF(C999="","",TEXT(C999,"aaaa")))))</f>
        <v/>
      </c>
      <c r="C999" s="61"/>
      <c r="D999" s="52"/>
      <c r="E999" s="52"/>
      <c r="F999" s="53" t="str">
        <f t="shared" si="15"/>
        <v/>
      </c>
      <c r="G999" s="54"/>
      <c r="H999" s="54"/>
      <c r="I999" s="54"/>
      <c r="J999" s="56"/>
      <c r="K999" s="56"/>
      <c r="L999" s="70"/>
    </row>
    <row r="1000" spans="1:12">
      <c r="A1000" s="47"/>
      <c r="B1000" s="49" t="str">
        <f>IF(COUNTIF(祝日!$B$2:$B$31,C1000)&gt;0,"フィリピン祝日",IF(COUNTIF(祝日!$B$34:$B$63,C1000)&gt;0,"日本の祝日",IF(COUNTIF(祝日!$B$66:$B$75,C1000)&gt;0,"弊社休業日",IF(C1000="","",TEXT(C1000,"aaaa")))))</f>
        <v/>
      </c>
      <c r="C1000" s="61"/>
      <c r="D1000" s="52"/>
      <c r="E1000" s="52"/>
      <c r="F1000" s="53" t="str">
        <f t="shared" si="15"/>
        <v/>
      </c>
      <c r="G1000" s="54"/>
      <c r="H1000" s="54"/>
      <c r="I1000" s="54"/>
      <c r="J1000" s="56"/>
      <c r="K1000" s="56"/>
      <c r="L1000" s="70"/>
    </row>
  </sheetData>
  <sheetProtection algorithmName="SHA-512" hashValue="jCNkMXP1tT+zbE9YhBrRZwBaB8wrT4WbfAP+vIio+eA2CLSx1i2lL7eJ92S2jx4NkWpolVQtn6VaPSs2jwInuA==" saltValue="FxJclbYppFCppz57Q5oobw==" spinCount="100000" sheet="1" formatCells="0" formatColumns="0" formatRows="0" insertRows="0" deleteRows="0" sort="0" autoFilter="0"/>
  <autoFilter ref="A4:L4" xr:uid="{00000000-0001-0000-0000-000000000000}"/>
  <mergeCells count="16">
    <mergeCell ref="E2:F2"/>
    <mergeCell ref="E1:K1"/>
    <mergeCell ref="N3:Q3"/>
    <mergeCell ref="A3:A4"/>
    <mergeCell ref="C3:C4"/>
    <mergeCell ref="D3:D4"/>
    <mergeCell ref="E3:E4"/>
    <mergeCell ref="G3:G4"/>
    <mergeCell ref="H3:H4"/>
    <mergeCell ref="I3:I4"/>
    <mergeCell ref="L3:L4"/>
    <mergeCell ref="B3:B4"/>
    <mergeCell ref="B2:C2"/>
    <mergeCell ref="J3:K3"/>
    <mergeCell ref="I2:J2"/>
    <mergeCell ref="F3:F4"/>
  </mergeCells>
  <phoneticPr fontId="2"/>
  <conditionalFormatting sqref="A1:L3 A4:E4 G4:L4 A5:L1048576">
    <cfRule type="expression" dxfId="13" priority="1">
      <formula>$A1="凡例"</formula>
    </cfRule>
  </conditionalFormatting>
  <conditionalFormatting sqref="B9:C1000">
    <cfRule type="expression" dxfId="12" priority="6">
      <formula>OR($B9="日本の祝日",$B9="フィリピン祝日",$B9="弊社休業日")</formula>
    </cfRule>
    <cfRule type="expression" dxfId="11" priority="8">
      <formula>WEEKDAY($C9)=1</formula>
    </cfRule>
  </conditionalFormatting>
  <conditionalFormatting sqref="C9:F1048576">
    <cfRule type="expression" dxfId="10" priority="112">
      <formula>AND(NOT($C9=""),$Q$4=TRUE,NOT($B9="土曜日"),$D9&lt;0.625,OR(MONTH($C9)=2,MONTH($C9)=3,MONTH($C9)=5,MONTH($C9)=6,MONTH($C9)=9,MONTH($C9)=10,MONTH($C9)=11))</formula>
    </cfRule>
  </conditionalFormatting>
  <conditionalFormatting sqref="D5:F1048576">
    <cfRule type="expression" priority="5" stopIfTrue="1">
      <formula>$D5=""</formula>
    </cfRule>
  </conditionalFormatting>
  <conditionalFormatting sqref="D9:F1048576">
    <cfRule type="expression" dxfId="9" priority="113" stopIfTrue="1">
      <formula>OR(AND($O$4="",($E9-$D9)&gt;0.0277777777777779),AND($O$4="プラン35",($E9-$D9)&gt;0.024305556),AND($O$4="プラン30",($E9-$D9)&gt;0.020833334),AND($O$4="プラン25",($E9-$D9)&gt;0.017361112))</formula>
    </cfRule>
  </conditionalFormatting>
  <conditionalFormatting sqref="F5:F1048576">
    <cfRule type="expression" dxfId="8" priority="2">
      <formula>AND(COUNTIF($J5,"*テスト*")&gt;0,$F5&gt;0.017362)</formula>
    </cfRule>
  </conditionalFormatting>
  <conditionalFormatting sqref="J5:K1000">
    <cfRule type="expression" dxfId="7" priority="3">
      <formula>$K$2=TRUE</formula>
    </cfRule>
  </conditionalFormatting>
  <dataValidations count="2">
    <dataValidation type="list" allowBlank="1" showInputMessage="1" showErrorMessage="1" sqref="O4" xr:uid="{F7AE6986-BA0E-4587-8F86-FF96A37B8001}">
      <formula1>"プラン40,プラン35,プラン30,プラン25"</formula1>
    </dataValidation>
    <dataValidation type="list" allowBlank="1" showInputMessage="1" showErrorMessage="1" sqref="K5:K1000" xr:uid="{5AE28CB5-9F11-4CA8-9246-38FAC724FD7D}">
      <formula1>OFFSET(INDIRECT(J5),,,COUNTA(INDIRECT(J5)))</formula1>
    </dataValidation>
  </dataValidations>
  <pageMargins left="0.23622047244094491" right="0.23622047244094491" top="0.19685039370078741" bottom="0.19685039370078741" header="0.31496062992125984" footer="0.31496062992125984"/>
  <pageSetup paperSize="9" scale="77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161925</xdr:colOff>
                    <xdr:row>3</xdr:row>
                    <xdr:rowOff>76200</xdr:rowOff>
                  </from>
                  <to>
                    <xdr:col>16</xdr:col>
                    <xdr:colOff>361950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5565CF-F5F3-4878-8C3B-99F293A88D72}">
          <x14:formula1>
            <xm:f>テキストプラン!$B$2:$AV$2</xm:f>
          </x14:formula1>
          <xm:sqref>J5:J1000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F6F7-CF32-4332-8C30-9BB8DF1EC1E3}">
  <sheetPr codeName="Sheet2"/>
  <dimension ref="A1:F366"/>
  <sheetViews>
    <sheetView showGridLines="0" workbookViewId="0">
      <pane ySplit="1" topLeftCell="A2" activePane="bottomLeft" state="frozen"/>
      <selection pane="bottomLeft"/>
    </sheetView>
  </sheetViews>
  <sheetFormatPr defaultRowHeight="12.75"/>
  <cols>
    <col min="2" max="2" width="19.85546875" customWidth="1"/>
    <col min="3" max="3" width="5.7109375" customWidth="1"/>
    <col min="4" max="4" width="16.7109375" customWidth="1"/>
    <col min="5" max="5" width="18.5703125" style="4" customWidth="1"/>
    <col min="6" max="6" width="18.5703125" style="3" customWidth="1"/>
    <col min="12" max="12" width="15.28515625" bestFit="1" customWidth="1"/>
  </cols>
  <sheetData>
    <row r="1" spans="1:6" ht="72.75" customHeight="1">
      <c r="B1" s="7" t="s">
        <v>11</v>
      </c>
      <c r="C1" s="8" t="s">
        <v>12</v>
      </c>
      <c r="D1" s="7" t="s">
        <v>13</v>
      </c>
      <c r="E1" s="9" t="s">
        <v>712</v>
      </c>
      <c r="F1" s="10" t="s">
        <v>713</v>
      </c>
    </row>
    <row r="2" spans="1:6" ht="16.5">
      <c r="A2" s="15" t="s">
        <v>14</v>
      </c>
      <c r="B2" s="12">
        <v>45748</v>
      </c>
      <c r="C2" s="13" t="str">
        <f t="shared" ref="C2:C35" si="0">TEXT(B2,"aaa")</f>
        <v>火</v>
      </c>
      <c r="D2" s="13" t="str">
        <f>IF(COUNTIF(祝日!$B$2:$B$37,ご提出期限早見表!B2)&gt;0,"フィリピン祝日",IF(COUNTIF(祝日!$B$40:$B$66,ご提出期限早見表!B2)&gt;0,"日本の祝日",IF(COUNTIF(祝日!$B$69:$B$77,ご提出期限早見表!B2)&gt;0,"休業日"," ")))</f>
        <v xml:space="preserve"> </v>
      </c>
      <c r="E2" s="22">
        <f>WORKDAY(B2, -15, 祝日!$B$2:$B$75)</f>
        <v>45723</v>
      </c>
      <c r="F2" s="22">
        <f>WORKDAY(B2, -5, 祝日!$B$2:$B$75)</f>
        <v>45740</v>
      </c>
    </row>
    <row r="3" spans="1:6" ht="16.5">
      <c r="B3" s="12">
        <f>B2+1</f>
        <v>45749</v>
      </c>
      <c r="C3" s="13" t="str">
        <f t="shared" si="0"/>
        <v>水</v>
      </c>
      <c r="D3" s="13" t="str">
        <f>IF(COUNTIF(祝日!$B$2:$B$37,ご提出期限早見表!B3)&gt;0,"フィリピン祝日",IF(COUNTIF(祝日!$B$40:$B$66,ご提出期限早見表!B3)&gt;0,"日本の祝日",IF(COUNTIF(祝日!$B$69:$B$77,ご提出期限早見表!B3)&gt;0,"休業日"," ")))</f>
        <v xml:space="preserve"> </v>
      </c>
      <c r="E3" s="22">
        <f>WORKDAY(B3, -15, 祝日!$B$2:$B$75)</f>
        <v>45726</v>
      </c>
      <c r="F3" s="22">
        <f>WORKDAY(B3, -5, 祝日!$B$2:$B$75)</f>
        <v>45741</v>
      </c>
    </row>
    <row r="4" spans="1:6" ht="16.5">
      <c r="B4" s="12">
        <f t="shared" ref="B4:B67" si="1">B3+1</f>
        <v>45750</v>
      </c>
      <c r="C4" s="6" t="str">
        <f t="shared" si="0"/>
        <v>木</v>
      </c>
      <c r="D4" s="6" t="str">
        <f>IF(COUNTIF(祝日!$B$2:$B$37,ご提出期限早見表!B4)&gt;0,"フィリピン祝日",IF(COUNTIF(祝日!$B$40:$B$66,ご提出期限早見表!B4)&gt;0,"日本の祝日",IF(COUNTIF(祝日!$B$69:$B$77,ご提出期限早見表!B4)&gt;0,"休業日"," ")))</f>
        <v xml:space="preserve"> </v>
      </c>
      <c r="E4" s="22">
        <f>WORKDAY(B4, -15, 祝日!$B$2:$B$75)</f>
        <v>45727</v>
      </c>
      <c r="F4" s="22">
        <f>WORKDAY(B4, -5, 祝日!$B$2:$B$75)</f>
        <v>45742</v>
      </c>
    </row>
    <row r="5" spans="1:6" ht="16.5">
      <c r="B5" s="12">
        <f t="shared" si="1"/>
        <v>45751</v>
      </c>
      <c r="C5" s="6" t="str">
        <f t="shared" si="0"/>
        <v>金</v>
      </c>
      <c r="D5" s="6" t="str">
        <f>IF(COUNTIF(祝日!$B$2:$B$37,ご提出期限早見表!B5)&gt;0,"フィリピン祝日",IF(COUNTIF(祝日!$B$40:$B$66,ご提出期限早見表!B5)&gt;0,"日本の祝日",IF(COUNTIF(祝日!$B$69:$B$77,ご提出期限早見表!B5)&gt;0,"休業日"," ")))</f>
        <v xml:space="preserve"> </v>
      </c>
      <c r="E5" s="22">
        <f>WORKDAY(B5, -15, 祝日!$B$2:$B$75)</f>
        <v>45728</v>
      </c>
      <c r="F5" s="22">
        <f>WORKDAY(B5, -5, 祝日!$B$2:$B$75)</f>
        <v>45743</v>
      </c>
    </row>
    <row r="6" spans="1:6" ht="16.5">
      <c r="B6" s="12">
        <f t="shared" si="1"/>
        <v>45752</v>
      </c>
      <c r="C6" s="6" t="str">
        <f t="shared" si="0"/>
        <v>土</v>
      </c>
      <c r="D6" s="6" t="str">
        <f>IF(COUNTIF(祝日!$B$2:$B$37,ご提出期限早見表!B6)&gt;0,"フィリピン祝日",IF(COUNTIF(祝日!$B$40:$B$66,ご提出期限早見表!B6)&gt;0,"日本の祝日",IF(COUNTIF(祝日!$B$69:$B$77,ご提出期限早見表!B6)&gt;0,"休業日"," ")))</f>
        <v xml:space="preserve"> </v>
      </c>
      <c r="E6" s="22">
        <f>WORKDAY(B6, -15, 祝日!$B$2:$B$75)</f>
        <v>45729</v>
      </c>
      <c r="F6" s="22">
        <f>WORKDAY(B6, -5, 祝日!$B$2:$B$75)</f>
        <v>45744</v>
      </c>
    </row>
    <row r="7" spans="1:6" ht="16.5">
      <c r="B7" s="12">
        <f t="shared" si="1"/>
        <v>45753</v>
      </c>
      <c r="C7" s="6" t="str">
        <f t="shared" si="0"/>
        <v>日</v>
      </c>
      <c r="D7" s="6" t="str">
        <f>IF(COUNTIF(祝日!$B$2:$B$37,ご提出期限早見表!B7)&gt;0,"フィリピン祝日",IF(COUNTIF(祝日!$B$40:$B$66,ご提出期限早見表!B7)&gt;0,"日本の祝日",IF(COUNTIF(祝日!$B$69:$B$77,ご提出期限早見表!B7)&gt;0,"休業日"," ")))</f>
        <v xml:space="preserve"> </v>
      </c>
      <c r="E7" s="22">
        <f>WORKDAY(B7, -15, 祝日!$B$2:$B$75)</f>
        <v>45729</v>
      </c>
      <c r="F7" s="22">
        <f>WORKDAY(B7, -5, 祝日!$B$2:$B$75)</f>
        <v>45744</v>
      </c>
    </row>
    <row r="8" spans="1:6" ht="16.5">
      <c r="B8" s="12">
        <f t="shared" si="1"/>
        <v>45754</v>
      </c>
      <c r="C8" s="6" t="str">
        <f t="shared" si="0"/>
        <v>月</v>
      </c>
      <c r="D8" s="6" t="str">
        <f>IF(COUNTIF(祝日!$B$2:$B$37,ご提出期限早見表!B8)&gt;0,"フィリピン祝日",IF(COUNTIF(祝日!$B$40:$B$66,ご提出期限早見表!B8)&gt;0,"日本の祝日",IF(COUNTIF(祝日!$B$69:$B$77,ご提出期限早見表!B8)&gt;0,"休業日"," ")))</f>
        <v xml:space="preserve"> </v>
      </c>
      <c r="E8" s="22">
        <f>WORKDAY(B8, -15, 祝日!$B$2:$B$75)</f>
        <v>45729</v>
      </c>
      <c r="F8" s="22">
        <f>WORKDAY(B8, -5, 祝日!$B$2:$B$75)</f>
        <v>45744</v>
      </c>
    </row>
    <row r="9" spans="1:6" ht="16.5">
      <c r="B9" s="12">
        <f t="shared" si="1"/>
        <v>45755</v>
      </c>
      <c r="C9" s="6" t="str">
        <f t="shared" si="0"/>
        <v>火</v>
      </c>
      <c r="D9" s="6" t="str">
        <f>IF(COUNTIF(祝日!$B$2:$B$37,ご提出期限早見表!B9)&gt;0,"フィリピン祝日",IF(COUNTIF(祝日!$B$40:$B$66,ご提出期限早見表!B9)&gt;0,"日本の祝日",IF(COUNTIF(祝日!$B$69:$B$77,ご提出期限早見表!B9)&gt;0,"休業日"," ")))</f>
        <v xml:space="preserve"> </v>
      </c>
      <c r="E9" s="22">
        <f>WORKDAY(B9, -15, 祝日!$B$2:$B$75)</f>
        <v>45730</v>
      </c>
      <c r="F9" s="22">
        <f>WORKDAY(B9, -5, 祝日!$B$2:$B$75)</f>
        <v>45748</v>
      </c>
    </row>
    <row r="10" spans="1:6" ht="16.5">
      <c r="B10" s="12">
        <f t="shared" si="1"/>
        <v>45756</v>
      </c>
      <c r="C10" s="6" t="str">
        <f t="shared" si="0"/>
        <v>水</v>
      </c>
      <c r="D10" s="6" t="str">
        <f>IF(COUNTIF(祝日!$B$2:$B$37,ご提出期限早見表!B10)&gt;0,"フィリピン祝日",IF(COUNTIF(祝日!$B$40:$B$66,ご提出期限早見表!B10)&gt;0,"日本の祝日",IF(COUNTIF(祝日!$B$69:$B$77,ご提出期限早見表!B10)&gt;0,"休業日"," ")))</f>
        <v>フィリピン祝日</v>
      </c>
      <c r="E10" s="22">
        <f>WORKDAY(B10, -15, 祝日!$B$2:$B$75)</f>
        <v>45733</v>
      </c>
      <c r="F10" s="22">
        <f>WORKDAY(B10, -5, 祝日!$B$2:$B$75)</f>
        <v>45749</v>
      </c>
    </row>
    <row r="11" spans="1:6" ht="16.5">
      <c r="B11" s="12">
        <f t="shared" si="1"/>
        <v>45757</v>
      </c>
      <c r="C11" s="6" t="str">
        <f t="shared" si="0"/>
        <v>木</v>
      </c>
      <c r="D11" s="6" t="str">
        <f>IF(COUNTIF(祝日!$B$2:$B$37,ご提出期限早見表!B11)&gt;0,"フィリピン祝日",IF(COUNTIF(祝日!$B$40:$B$66,ご提出期限早見表!B11)&gt;0,"日本の祝日",IF(COUNTIF(祝日!$B$69:$B$77,ご提出期限早見表!B11)&gt;0,"休業日"," ")))</f>
        <v xml:space="preserve"> </v>
      </c>
      <c r="E11" s="22">
        <f>WORKDAY(B11, -15, 祝日!$B$2:$B$75)</f>
        <v>45733</v>
      </c>
      <c r="F11" s="22">
        <f>WORKDAY(B11, -5, 祝日!$B$2:$B$75)</f>
        <v>45749</v>
      </c>
    </row>
    <row r="12" spans="1:6" ht="16.5">
      <c r="B12" s="12">
        <f t="shared" si="1"/>
        <v>45758</v>
      </c>
      <c r="C12" s="6" t="str">
        <f t="shared" si="0"/>
        <v>金</v>
      </c>
      <c r="D12" s="6" t="str">
        <f>IF(COUNTIF(祝日!$B$2:$B$37,ご提出期限早見表!B12)&gt;0,"フィリピン祝日",IF(COUNTIF(祝日!$B$40:$B$66,ご提出期限早見表!B12)&gt;0,"日本の祝日",IF(COUNTIF(祝日!$B$69:$B$77,ご提出期限早見表!B12)&gt;0,"休業日"," ")))</f>
        <v xml:space="preserve"> </v>
      </c>
      <c r="E12" s="22">
        <f>WORKDAY(B12, -15, 祝日!$B$2:$B$75)</f>
        <v>45734</v>
      </c>
      <c r="F12" s="22">
        <f>WORKDAY(B12, -5, 祝日!$B$2:$B$75)</f>
        <v>45750</v>
      </c>
    </row>
    <row r="13" spans="1:6" ht="16.5">
      <c r="B13" s="12">
        <f t="shared" si="1"/>
        <v>45759</v>
      </c>
      <c r="C13" s="6" t="str">
        <f t="shared" si="0"/>
        <v>土</v>
      </c>
      <c r="D13" s="6" t="str">
        <f>IF(COUNTIF(祝日!$B$2:$B$37,ご提出期限早見表!B13)&gt;0,"フィリピン祝日",IF(COUNTIF(祝日!$B$40:$B$66,ご提出期限早見表!B13)&gt;0,"日本の祝日",IF(COUNTIF(祝日!$B$69:$B$77,ご提出期限早見表!B13)&gt;0,"休業日"," ")))</f>
        <v xml:space="preserve"> </v>
      </c>
      <c r="E13" s="22">
        <f>WORKDAY(B13, -15, 祝日!$B$2:$B$75)</f>
        <v>45735</v>
      </c>
      <c r="F13" s="22">
        <f>WORKDAY(B13, -5, 祝日!$B$2:$B$75)</f>
        <v>45751</v>
      </c>
    </row>
    <row r="14" spans="1:6" ht="16.5">
      <c r="B14" s="12">
        <f t="shared" si="1"/>
        <v>45760</v>
      </c>
      <c r="C14" s="6" t="str">
        <f t="shared" si="0"/>
        <v>日</v>
      </c>
      <c r="D14" s="6" t="str">
        <f>IF(COUNTIF(祝日!$B$2:$B$37,ご提出期限早見表!B14)&gt;0,"フィリピン祝日",IF(COUNTIF(祝日!$B$40:$B$66,ご提出期限早見表!B14)&gt;0,"日本の祝日",IF(COUNTIF(祝日!$B$69:$B$77,ご提出期限早見表!B14)&gt;0,"休業日"," ")))</f>
        <v xml:space="preserve"> </v>
      </c>
      <c r="E14" s="22">
        <f>WORKDAY(B14, -15, 祝日!$B$2:$B$75)</f>
        <v>45735</v>
      </c>
      <c r="F14" s="22">
        <f>WORKDAY(B14, -5, 祝日!$B$2:$B$75)</f>
        <v>45751</v>
      </c>
    </row>
    <row r="15" spans="1:6" ht="16.5">
      <c r="B15" s="12">
        <f t="shared" si="1"/>
        <v>45761</v>
      </c>
      <c r="C15" s="6" t="str">
        <f t="shared" si="0"/>
        <v>月</v>
      </c>
      <c r="D15" s="6" t="str">
        <f>IF(COUNTIF(祝日!$B$2:$B$37,ご提出期限早見表!B15)&gt;0,"フィリピン祝日",IF(COUNTIF(祝日!$B$40:$B$66,ご提出期限早見表!B15)&gt;0,"日本の祝日",IF(COUNTIF(祝日!$B$69:$B$77,ご提出期限早見表!B15)&gt;0,"休業日"," ")))</f>
        <v xml:space="preserve"> </v>
      </c>
      <c r="E15" s="22">
        <f>WORKDAY(B15, -15, 祝日!$B$2:$B$75)</f>
        <v>45735</v>
      </c>
      <c r="F15" s="22">
        <f>WORKDAY(B15, -5, 祝日!$B$2:$B$75)</f>
        <v>45751</v>
      </c>
    </row>
    <row r="16" spans="1:6" ht="16.5">
      <c r="B16" s="12">
        <f t="shared" si="1"/>
        <v>45762</v>
      </c>
      <c r="C16" s="6" t="str">
        <f t="shared" si="0"/>
        <v>火</v>
      </c>
      <c r="D16" s="6" t="str">
        <f>IF(COUNTIF(祝日!$B$2:$B$37,ご提出期限早見表!B16)&gt;0,"フィリピン祝日",IF(COUNTIF(祝日!$B$40:$B$66,ご提出期限早見表!B16)&gt;0,"日本の祝日",IF(COUNTIF(祝日!$B$69:$B$77,ご提出期限早見表!B16)&gt;0,"休業日"," ")))</f>
        <v xml:space="preserve"> </v>
      </c>
      <c r="E16" s="22">
        <f>WORKDAY(B16, -15, 祝日!$B$2:$B$75)</f>
        <v>45737</v>
      </c>
      <c r="F16" s="22">
        <f>WORKDAY(B16, -5, 祝日!$B$2:$B$75)</f>
        <v>45754</v>
      </c>
    </row>
    <row r="17" spans="1:6" ht="16.5">
      <c r="B17" s="12">
        <f t="shared" si="1"/>
        <v>45763</v>
      </c>
      <c r="C17" s="6" t="str">
        <f t="shared" si="0"/>
        <v>水</v>
      </c>
      <c r="D17" s="6" t="str">
        <f>IF(COUNTIF(祝日!$B$2:$B$37,ご提出期限早見表!B17)&gt;0,"フィリピン祝日",IF(COUNTIF(祝日!$B$40:$B$66,ご提出期限早見表!B17)&gt;0,"日本の祝日",IF(COUNTIF(祝日!$B$69:$B$77,ご提出期限早見表!B17)&gt;0,"休業日"," ")))</f>
        <v xml:space="preserve"> </v>
      </c>
      <c r="E17" s="22">
        <f>WORKDAY(B17, -15, 祝日!$B$2:$B$75)</f>
        <v>45740</v>
      </c>
      <c r="F17" s="22">
        <f>WORKDAY(B17, -5, 祝日!$B$2:$B$75)</f>
        <v>45755</v>
      </c>
    </row>
    <row r="18" spans="1:6" ht="16.5">
      <c r="B18" s="12">
        <f t="shared" si="1"/>
        <v>45764</v>
      </c>
      <c r="C18" s="6" t="str">
        <f t="shared" si="0"/>
        <v>木</v>
      </c>
      <c r="D18" s="6" t="str">
        <f>IF(COUNTIF(祝日!$B$2:$B$37,ご提出期限早見表!B18)&gt;0,"フィリピン祝日",IF(COUNTIF(祝日!$B$40:$B$66,ご提出期限早見表!B18)&gt;0,"日本の祝日",IF(COUNTIF(祝日!$B$69:$B$77,ご提出期限早見表!B18)&gt;0,"休業日"," ")))</f>
        <v>フィリピン祝日</v>
      </c>
      <c r="E18" s="22">
        <f>WORKDAY(B18, -15, 祝日!$B$2:$B$75)</f>
        <v>45741</v>
      </c>
      <c r="F18" s="22">
        <f>WORKDAY(B18, -5, 祝日!$B$2:$B$75)</f>
        <v>45757</v>
      </c>
    </row>
    <row r="19" spans="1:6" ht="16.5">
      <c r="B19" s="12">
        <f t="shared" si="1"/>
        <v>45765</v>
      </c>
      <c r="C19" s="6" t="str">
        <f t="shared" si="0"/>
        <v>金</v>
      </c>
      <c r="D19" s="6" t="str">
        <f>IF(COUNTIF(祝日!$B$2:$B$37,ご提出期限早見表!B19)&gt;0,"フィリピン祝日",IF(COUNTIF(祝日!$B$40:$B$66,ご提出期限早見表!B19)&gt;0,"日本の祝日",IF(COUNTIF(祝日!$B$69:$B$77,ご提出期限早見表!B19)&gt;0,"休業日"," ")))</f>
        <v>フィリピン祝日</v>
      </c>
      <c r="E19" s="22">
        <f>WORKDAY(B19, -15, 祝日!$B$2:$B$75)</f>
        <v>45741</v>
      </c>
      <c r="F19" s="22">
        <f>WORKDAY(B19, -5, 祝日!$B$2:$B$75)</f>
        <v>45757</v>
      </c>
    </row>
    <row r="20" spans="1:6" ht="16.5">
      <c r="B20" s="12">
        <f t="shared" si="1"/>
        <v>45766</v>
      </c>
      <c r="C20" s="6" t="str">
        <f t="shared" si="0"/>
        <v>土</v>
      </c>
      <c r="D20" s="6" t="str">
        <f>IF(COUNTIF(祝日!$B$2:$B$37,ご提出期限早見表!B20)&gt;0,"フィリピン祝日",IF(COUNTIF(祝日!$B$40:$B$66,ご提出期限早見表!B20)&gt;0,"日本の祝日",IF(COUNTIF(祝日!$B$69:$B$77,ご提出期限早見表!B20)&gt;0,"休業日"," ")))</f>
        <v>フィリピン祝日</v>
      </c>
      <c r="E20" s="22">
        <f>WORKDAY(B20, -15, 祝日!$B$2:$B$75)</f>
        <v>45741</v>
      </c>
      <c r="F20" s="22">
        <f>WORKDAY(B20, -5, 祝日!$B$2:$B$75)</f>
        <v>45757</v>
      </c>
    </row>
    <row r="21" spans="1:6" ht="16.5">
      <c r="B21" s="12">
        <f t="shared" si="1"/>
        <v>45767</v>
      </c>
      <c r="C21" s="6" t="str">
        <f t="shared" si="0"/>
        <v>日</v>
      </c>
      <c r="D21" s="6" t="str">
        <f>IF(COUNTIF(祝日!$B$2:$B$37,ご提出期限早見表!B21)&gt;0,"フィリピン祝日",IF(COUNTIF(祝日!$B$40:$B$66,ご提出期限早見表!B21)&gt;0,"日本の祝日",IF(COUNTIF(祝日!$B$69:$B$77,ご提出期限早見表!B21)&gt;0,"休業日"," ")))</f>
        <v xml:space="preserve"> </v>
      </c>
      <c r="E21" s="22">
        <f>WORKDAY(B21, -15, 祝日!$B$2:$B$75)</f>
        <v>45741</v>
      </c>
      <c r="F21" s="22">
        <f>WORKDAY(B21, -5, 祝日!$B$2:$B$75)</f>
        <v>45757</v>
      </c>
    </row>
    <row r="22" spans="1:6" ht="16.5">
      <c r="B22" s="12">
        <f t="shared" si="1"/>
        <v>45768</v>
      </c>
      <c r="C22" s="6" t="str">
        <f t="shared" si="0"/>
        <v>月</v>
      </c>
      <c r="D22" s="6" t="str">
        <f>IF(COUNTIF(祝日!$B$2:$B$37,ご提出期限早見表!B22)&gt;0,"フィリピン祝日",IF(COUNTIF(祝日!$B$40:$B$66,ご提出期限早見表!B22)&gt;0,"日本の祝日",IF(COUNTIF(祝日!$B$69:$B$77,ご提出期限早見表!B22)&gt;0,"休業日"," ")))</f>
        <v xml:space="preserve"> </v>
      </c>
      <c r="E22" s="22">
        <f>WORKDAY(B22, -15, 祝日!$B$2:$B$75)</f>
        <v>45741</v>
      </c>
      <c r="F22" s="22">
        <f>WORKDAY(B22, -5, 祝日!$B$2:$B$75)</f>
        <v>45757</v>
      </c>
    </row>
    <row r="23" spans="1:6" ht="16.5">
      <c r="B23" s="12">
        <f t="shared" si="1"/>
        <v>45769</v>
      </c>
      <c r="C23" s="6" t="str">
        <f t="shared" si="0"/>
        <v>火</v>
      </c>
      <c r="D23" s="6" t="str">
        <f>IF(COUNTIF(祝日!$B$2:$B$37,ご提出期限早見表!B23)&gt;0,"フィリピン祝日",IF(COUNTIF(祝日!$B$40:$B$66,ご提出期限早見表!B23)&gt;0,"日本の祝日",IF(COUNTIF(祝日!$B$69:$B$77,ご提出期限早見表!B23)&gt;0,"休業日"," ")))</f>
        <v xml:space="preserve"> </v>
      </c>
      <c r="E23" s="22">
        <f>WORKDAY(B23, -15, 祝日!$B$2:$B$75)</f>
        <v>45742</v>
      </c>
      <c r="F23" s="22">
        <f>WORKDAY(B23, -5, 祝日!$B$2:$B$75)</f>
        <v>45758</v>
      </c>
    </row>
    <row r="24" spans="1:6" ht="16.5">
      <c r="B24" s="12">
        <f t="shared" si="1"/>
        <v>45770</v>
      </c>
      <c r="C24" s="6" t="str">
        <f t="shared" si="0"/>
        <v>水</v>
      </c>
      <c r="D24" s="6" t="str">
        <f>IF(COUNTIF(祝日!$B$2:$B$37,ご提出期限早見表!B24)&gt;0,"フィリピン祝日",IF(COUNTIF(祝日!$B$40:$B$66,ご提出期限早見表!B24)&gt;0,"日本の祝日",IF(COUNTIF(祝日!$B$69:$B$77,ご提出期限早見表!B24)&gt;0,"休業日"," ")))</f>
        <v xml:space="preserve"> </v>
      </c>
      <c r="E24" s="22">
        <f>WORKDAY(B24, -15, 祝日!$B$2:$B$75)</f>
        <v>45743</v>
      </c>
      <c r="F24" s="22">
        <f>WORKDAY(B24, -5, 祝日!$B$2:$B$75)</f>
        <v>45761</v>
      </c>
    </row>
    <row r="25" spans="1:6" ht="16.5">
      <c r="B25" s="12">
        <f t="shared" si="1"/>
        <v>45771</v>
      </c>
      <c r="C25" s="6" t="str">
        <f t="shared" si="0"/>
        <v>木</v>
      </c>
      <c r="D25" s="6" t="str">
        <f>IF(COUNTIF(祝日!$B$2:$B$37,ご提出期限早見表!B25)&gt;0,"フィリピン祝日",IF(COUNTIF(祝日!$B$40:$B$66,ご提出期限早見表!B25)&gt;0,"日本の祝日",IF(COUNTIF(祝日!$B$69:$B$77,ご提出期限早見表!B25)&gt;0,"休業日"," ")))</f>
        <v xml:space="preserve"> </v>
      </c>
      <c r="E25" s="22">
        <f>WORKDAY(B25, -15, 祝日!$B$2:$B$75)</f>
        <v>45744</v>
      </c>
      <c r="F25" s="22">
        <f>WORKDAY(B25, -5, 祝日!$B$2:$B$75)</f>
        <v>45762</v>
      </c>
    </row>
    <row r="26" spans="1:6" ht="16.5">
      <c r="B26" s="12">
        <f t="shared" si="1"/>
        <v>45772</v>
      </c>
      <c r="C26" s="6" t="str">
        <f t="shared" si="0"/>
        <v>金</v>
      </c>
      <c r="D26" s="6" t="str">
        <f>IF(COUNTIF(祝日!$B$2:$B$37,ご提出期限早見表!B26)&gt;0,"フィリピン祝日",IF(COUNTIF(祝日!$B$40:$B$66,ご提出期限早見表!B26)&gt;0,"日本の祝日",IF(COUNTIF(祝日!$B$69:$B$77,ご提出期限早見表!B26)&gt;0,"休業日"," ")))</f>
        <v xml:space="preserve"> </v>
      </c>
      <c r="E26" s="22">
        <f>WORKDAY(B26, -15, 祝日!$B$2:$B$75)</f>
        <v>45748</v>
      </c>
      <c r="F26" s="22">
        <f>WORKDAY(B26, -5, 祝日!$B$2:$B$75)</f>
        <v>45763</v>
      </c>
    </row>
    <row r="27" spans="1:6" ht="16.5">
      <c r="B27" s="12">
        <f t="shared" si="1"/>
        <v>45773</v>
      </c>
      <c r="C27" s="6" t="str">
        <f t="shared" si="0"/>
        <v>土</v>
      </c>
      <c r="D27" s="6" t="str">
        <f>IF(COUNTIF(祝日!$B$2:$B$37,ご提出期限早見表!B27)&gt;0,"フィリピン祝日",IF(COUNTIF(祝日!$B$40:$B$66,ご提出期限早見表!B27)&gt;0,"日本の祝日",IF(COUNTIF(祝日!$B$69:$B$77,ご提出期限早見表!B27)&gt;0,"休業日"," ")))</f>
        <v xml:space="preserve"> </v>
      </c>
      <c r="E27" s="22">
        <f>WORKDAY(B27, -15, 祝日!$B$2:$B$75)</f>
        <v>45749</v>
      </c>
      <c r="F27" s="22">
        <f>WORKDAY(B27, -5, 祝日!$B$2:$B$75)</f>
        <v>45768</v>
      </c>
    </row>
    <row r="28" spans="1:6" ht="16.5">
      <c r="B28" s="12">
        <f t="shared" si="1"/>
        <v>45774</v>
      </c>
      <c r="C28" s="6" t="str">
        <f t="shared" si="0"/>
        <v>日</v>
      </c>
      <c r="D28" s="6" t="str">
        <f>IF(COUNTIF(祝日!$B$2:$B$37,ご提出期限早見表!B28)&gt;0,"フィリピン祝日",IF(COUNTIF(祝日!$B$40:$B$66,ご提出期限早見表!B28)&gt;0,"日本の祝日",IF(COUNTIF(祝日!$B$69:$B$77,ご提出期限早見表!B28)&gt;0,"休業日"," ")))</f>
        <v xml:space="preserve"> </v>
      </c>
      <c r="E28" s="22">
        <f>WORKDAY(B28, -15, 祝日!$B$2:$B$75)</f>
        <v>45749</v>
      </c>
      <c r="F28" s="22">
        <f>WORKDAY(B28, -5, 祝日!$B$2:$B$75)</f>
        <v>45768</v>
      </c>
    </row>
    <row r="29" spans="1:6" ht="16.5">
      <c r="B29" s="12">
        <f t="shared" si="1"/>
        <v>45775</v>
      </c>
      <c r="C29" s="6" t="str">
        <f t="shared" si="0"/>
        <v>月</v>
      </c>
      <c r="D29" s="6" t="str">
        <f>IF(COUNTIF(祝日!$B$2:$B$37,ご提出期限早見表!B29)&gt;0,"フィリピン祝日",IF(COUNTIF(祝日!$B$40:$B$66,ご提出期限早見表!B29)&gt;0,"日本の祝日",IF(COUNTIF(祝日!$B$69:$B$77,ご提出期限早見表!B29)&gt;0,"休業日"," ")))</f>
        <v xml:space="preserve"> </v>
      </c>
      <c r="E29" s="22">
        <f>WORKDAY(B29, -15, 祝日!$B$2:$B$75)</f>
        <v>45749</v>
      </c>
      <c r="F29" s="22">
        <f>WORKDAY(B29, -5, 祝日!$B$2:$B$75)</f>
        <v>45768</v>
      </c>
    </row>
    <row r="30" spans="1:6" ht="16.5">
      <c r="B30" s="12">
        <f t="shared" si="1"/>
        <v>45776</v>
      </c>
      <c r="C30" s="6" t="str">
        <f t="shared" si="0"/>
        <v>火</v>
      </c>
      <c r="D30" s="6" t="str">
        <f>IF(COUNTIF(祝日!$B$2:$B$37,ご提出期限早見表!B30)&gt;0,"フィリピン祝日",IF(COUNTIF(祝日!$B$40:$B$66,ご提出期限早見表!B30)&gt;0,"日本の祝日",IF(COUNTIF(祝日!$B$69:$B$77,ご提出期限早見表!B30)&gt;0,"休業日"," ")))</f>
        <v>日本の祝日</v>
      </c>
      <c r="E30" s="22">
        <f>WORKDAY(B30, -15, 祝日!$B$2:$B$75)</f>
        <v>45750</v>
      </c>
      <c r="F30" s="22">
        <f>WORKDAY(B30, -5, 祝日!$B$2:$B$75)</f>
        <v>45769</v>
      </c>
    </row>
    <row r="31" spans="1:6" ht="17.25" thickBot="1">
      <c r="A31" s="40"/>
      <c r="B31" s="25">
        <f t="shared" si="1"/>
        <v>45777</v>
      </c>
      <c r="C31" s="24" t="str">
        <f t="shared" si="0"/>
        <v>水</v>
      </c>
      <c r="D31" s="24" t="str">
        <f>IF(COUNTIF(祝日!$B$2:$B$37,ご提出期限早見表!B31)&gt;0,"フィリピン祝日",IF(COUNTIF(祝日!$B$40:$B$66,ご提出期限早見表!B31)&gt;0,"日本の祝日",IF(COUNTIF(祝日!$B$69:$B$77,ご提出期限早見表!B31)&gt;0,"休業日"," ")))</f>
        <v xml:space="preserve"> </v>
      </c>
      <c r="E31" s="22">
        <f>WORKDAY(B31, -15, 祝日!$B$2:$B$75)</f>
        <v>45750</v>
      </c>
      <c r="F31" s="22">
        <f>WORKDAY(B31, -5, 祝日!$B$2:$B$75)</f>
        <v>45769</v>
      </c>
    </row>
    <row r="32" spans="1:6" ht="16.5">
      <c r="A32" s="15" t="s">
        <v>15</v>
      </c>
      <c r="B32" s="12">
        <f t="shared" si="1"/>
        <v>45778</v>
      </c>
      <c r="C32" s="13" t="str">
        <f t="shared" si="0"/>
        <v>木</v>
      </c>
      <c r="D32" s="13" t="str">
        <f>IF(COUNTIF(祝日!$B$2:$B$37,ご提出期限早見表!B32)&gt;0,"フィリピン祝日",IF(COUNTIF(祝日!$B$40:$B$66,ご提出期限早見表!B32)&gt;0,"日本の祝日",IF(COUNTIF(祝日!$B$69:$B$77,ご提出期限早見表!B32)&gt;0,"休業日"," ")))</f>
        <v>フィリピン祝日</v>
      </c>
      <c r="E32" s="22">
        <f>WORKDAY(B32, -15, 祝日!$B$2:$B$75)</f>
        <v>45751</v>
      </c>
      <c r="F32" s="22">
        <f>WORKDAY(B32, -5, 祝日!$B$2:$B$75)</f>
        <v>45770</v>
      </c>
    </row>
    <row r="33" spans="2:6" ht="16.5">
      <c r="B33" s="12">
        <f t="shared" si="1"/>
        <v>45779</v>
      </c>
      <c r="C33" s="13" t="str">
        <f t="shared" si="0"/>
        <v>金</v>
      </c>
      <c r="D33" s="13" t="str">
        <f>IF(COUNTIF(祝日!$B$2:$B$37,ご提出期限早見表!B33)&gt;0,"フィリピン祝日",IF(COUNTIF(祝日!$B$40:$B$66,ご提出期限早見表!B33)&gt;0,"日本の祝日",IF(COUNTIF(祝日!$B$69:$B$77,ご提出期限早見表!B33)&gt;0,"休業日"," ")))</f>
        <v xml:space="preserve"> </v>
      </c>
      <c r="E33" s="22">
        <f>WORKDAY(B33, -15, 祝日!$B$2:$B$75)</f>
        <v>45751</v>
      </c>
      <c r="F33" s="22">
        <f>WORKDAY(B33, -5, 祝日!$B$2:$B$75)</f>
        <v>45770</v>
      </c>
    </row>
    <row r="34" spans="2:6" ht="16.5">
      <c r="B34" s="12">
        <f t="shared" si="1"/>
        <v>45780</v>
      </c>
      <c r="C34" s="6" t="str">
        <f t="shared" si="0"/>
        <v>土</v>
      </c>
      <c r="D34" s="6" t="str">
        <f>IF(COUNTIF(祝日!$B$2:$B$37,ご提出期限早見表!B34)&gt;0,"フィリピン祝日",IF(COUNTIF(祝日!$B$40:$B$66,ご提出期限早見表!B34)&gt;0,"日本の祝日",IF(COUNTIF(祝日!$B$69:$B$77,ご提出期限早見表!B34)&gt;0,"休業日"," ")))</f>
        <v>日本の祝日</v>
      </c>
      <c r="E34" s="22">
        <f>WORKDAY(B34, -15, 祝日!$B$2:$B$75)</f>
        <v>45754</v>
      </c>
      <c r="F34" s="22">
        <f>WORKDAY(B34, -5, 祝日!$B$2:$B$75)</f>
        <v>45771</v>
      </c>
    </row>
    <row r="35" spans="2:6" ht="16.5">
      <c r="B35" s="12">
        <f t="shared" si="1"/>
        <v>45781</v>
      </c>
      <c r="C35" s="6" t="str">
        <f t="shared" si="0"/>
        <v>日</v>
      </c>
      <c r="D35" s="6" t="str">
        <f>IF(COUNTIF(祝日!$B$2:$B$37,ご提出期限早見表!B35)&gt;0,"フィリピン祝日",IF(COUNTIF(祝日!$B$40:$B$66,ご提出期限早見表!B35)&gt;0,"日本の祝日",IF(COUNTIF(祝日!$B$69:$B$77,ご提出期限早見表!B35)&gt;0,"休業日"," ")))</f>
        <v>日本の祝日</v>
      </c>
      <c r="E35" s="22">
        <f>WORKDAY(B35, -15, 祝日!$B$2:$B$75)</f>
        <v>45754</v>
      </c>
      <c r="F35" s="22">
        <f>WORKDAY(B35, -5, 祝日!$B$2:$B$75)</f>
        <v>45771</v>
      </c>
    </row>
    <row r="36" spans="2:6" ht="16.5">
      <c r="B36" s="12">
        <f t="shared" si="1"/>
        <v>45782</v>
      </c>
      <c r="C36" s="6" t="str">
        <f t="shared" ref="C36:C99" si="2">TEXT(B36,"aaa")</f>
        <v>月</v>
      </c>
      <c r="D36" s="6" t="str">
        <f>IF(COUNTIF(祝日!$B$2:$B$37,ご提出期限早見表!B36)&gt;0,"フィリピン祝日",IF(COUNTIF(祝日!$B$40:$B$66,ご提出期限早見表!B36)&gt;0,"日本の祝日",IF(COUNTIF(祝日!$B$69:$B$77,ご提出期限早見表!B36)&gt;0,"休業日"," ")))</f>
        <v>日本の祝日</v>
      </c>
      <c r="E36" s="22">
        <f>WORKDAY(B36, -15, 祝日!$B$2:$B$75)</f>
        <v>45754</v>
      </c>
      <c r="F36" s="22">
        <f>WORKDAY(B36, -5, 祝日!$B$2:$B$75)</f>
        <v>45771</v>
      </c>
    </row>
    <row r="37" spans="2:6" ht="16.5">
      <c r="B37" s="12">
        <f t="shared" si="1"/>
        <v>45783</v>
      </c>
      <c r="C37" s="6" t="str">
        <f t="shared" si="2"/>
        <v>火</v>
      </c>
      <c r="D37" s="6" t="str">
        <f>IF(COUNTIF(祝日!$B$2:$B$37,ご提出期限早見表!B37)&gt;0,"フィリピン祝日",IF(COUNTIF(祝日!$B$40:$B$66,ご提出期限早見表!B37)&gt;0,"日本の祝日",IF(COUNTIF(祝日!$B$69:$B$77,ご提出期限早見表!B37)&gt;0,"休業日"," ")))</f>
        <v>日本の祝日</v>
      </c>
      <c r="E37" s="22">
        <f>WORKDAY(B37, -15, 祝日!$B$2:$B$75)</f>
        <v>45754</v>
      </c>
      <c r="F37" s="22">
        <f>WORKDAY(B37, -5, 祝日!$B$2:$B$75)</f>
        <v>45771</v>
      </c>
    </row>
    <row r="38" spans="2:6" ht="16.5">
      <c r="B38" s="12">
        <f t="shared" si="1"/>
        <v>45784</v>
      </c>
      <c r="C38" s="6" t="str">
        <f t="shared" si="2"/>
        <v>水</v>
      </c>
      <c r="D38" s="6" t="str">
        <f>IF(COUNTIF(祝日!$B$2:$B$37,ご提出期限早見表!B38)&gt;0,"フィリピン祝日",IF(COUNTIF(祝日!$B$40:$B$66,ご提出期限早見表!B38)&gt;0,"日本の祝日",IF(COUNTIF(祝日!$B$69:$B$77,ご提出期限早見表!B38)&gt;0,"休業日"," ")))</f>
        <v xml:space="preserve"> </v>
      </c>
      <c r="E38" s="22">
        <f>WORKDAY(B38, -15, 祝日!$B$2:$B$75)</f>
        <v>45754</v>
      </c>
      <c r="F38" s="22">
        <f>WORKDAY(B38, -5, 祝日!$B$2:$B$75)</f>
        <v>45771</v>
      </c>
    </row>
    <row r="39" spans="2:6" ht="16.5">
      <c r="B39" s="12">
        <f t="shared" si="1"/>
        <v>45785</v>
      </c>
      <c r="C39" s="6" t="str">
        <f t="shared" si="2"/>
        <v>木</v>
      </c>
      <c r="D39" s="6" t="str">
        <f>IF(COUNTIF(祝日!$B$2:$B$37,ご提出期限早見表!B39)&gt;0,"フィリピン祝日",IF(COUNTIF(祝日!$B$40:$B$66,ご提出期限早見表!B39)&gt;0,"日本の祝日",IF(COUNTIF(祝日!$B$69:$B$77,ご提出期限早見表!B39)&gt;0,"休業日"," ")))</f>
        <v xml:space="preserve"> </v>
      </c>
      <c r="E39" s="22">
        <f>WORKDAY(B39, -15, 祝日!$B$2:$B$75)</f>
        <v>45755</v>
      </c>
      <c r="F39" s="22">
        <f>WORKDAY(B39, -5, 祝日!$B$2:$B$75)</f>
        <v>45772</v>
      </c>
    </row>
    <row r="40" spans="2:6" ht="16.5">
      <c r="B40" s="12">
        <f t="shared" si="1"/>
        <v>45786</v>
      </c>
      <c r="C40" s="6" t="str">
        <f t="shared" si="2"/>
        <v>金</v>
      </c>
      <c r="D40" s="6" t="str">
        <f>IF(COUNTIF(祝日!$B$2:$B$37,ご提出期限早見表!B40)&gt;0,"フィリピン祝日",IF(COUNTIF(祝日!$B$40:$B$66,ご提出期限早見表!B40)&gt;0,"日本の祝日",IF(COUNTIF(祝日!$B$69:$B$77,ご提出期限早見表!B40)&gt;0,"休業日"," ")))</f>
        <v xml:space="preserve"> </v>
      </c>
      <c r="E40" s="22">
        <f>WORKDAY(B40, -15, 祝日!$B$2:$B$75)</f>
        <v>45757</v>
      </c>
      <c r="F40" s="22">
        <f>WORKDAY(B40, -5, 祝日!$B$2:$B$75)</f>
        <v>45775</v>
      </c>
    </row>
    <row r="41" spans="2:6" ht="16.5">
      <c r="B41" s="12">
        <f t="shared" si="1"/>
        <v>45787</v>
      </c>
      <c r="C41" s="6" t="str">
        <f t="shared" si="2"/>
        <v>土</v>
      </c>
      <c r="D41" s="6" t="str">
        <f>IF(COUNTIF(祝日!$B$2:$B$37,ご提出期限早見表!B41)&gt;0,"フィリピン祝日",IF(COUNTIF(祝日!$B$40:$B$66,ご提出期限早見表!B41)&gt;0,"日本の祝日",IF(COUNTIF(祝日!$B$69:$B$77,ご提出期限早見表!B41)&gt;0,"休業日"," ")))</f>
        <v xml:space="preserve"> </v>
      </c>
      <c r="E41" s="22">
        <f>WORKDAY(B41, -15, 祝日!$B$2:$B$75)</f>
        <v>45758</v>
      </c>
      <c r="F41" s="22">
        <f>WORKDAY(B41, -5, 祝日!$B$2:$B$75)</f>
        <v>45777</v>
      </c>
    </row>
    <row r="42" spans="2:6" ht="16.5">
      <c r="B42" s="12">
        <f t="shared" si="1"/>
        <v>45788</v>
      </c>
      <c r="C42" s="6" t="str">
        <f t="shared" si="2"/>
        <v>日</v>
      </c>
      <c r="D42" s="6" t="str">
        <f>IF(COUNTIF(祝日!$B$2:$B$37,ご提出期限早見表!B42)&gt;0,"フィリピン祝日",IF(COUNTIF(祝日!$B$40:$B$66,ご提出期限早見表!B42)&gt;0,"日本の祝日",IF(COUNTIF(祝日!$B$69:$B$77,ご提出期限早見表!B42)&gt;0,"休業日"," ")))</f>
        <v xml:space="preserve"> </v>
      </c>
      <c r="E42" s="22">
        <f>WORKDAY(B42, -15, 祝日!$B$2:$B$75)</f>
        <v>45758</v>
      </c>
      <c r="F42" s="22">
        <f>WORKDAY(B42, -5, 祝日!$B$2:$B$75)</f>
        <v>45777</v>
      </c>
    </row>
    <row r="43" spans="2:6" ht="16.5">
      <c r="B43" s="12">
        <f t="shared" si="1"/>
        <v>45789</v>
      </c>
      <c r="C43" s="6" t="str">
        <f t="shared" si="2"/>
        <v>月</v>
      </c>
      <c r="D43" s="6" t="str">
        <f>IF(COUNTIF(祝日!$B$2:$B$37,ご提出期限早見表!B43)&gt;0,"フィリピン祝日",IF(COUNTIF(祝日!$B$40:$B$66,ご提出期限早見表!B43)&gt;0,"日本の祝日",IF(COUNTIF(祝日!$B$69:$B$77,ご提出期限早見表!B43)&gt;0,"休業日"," ")))</f>
        <v>フィリピン祝日</v>
      </c>
      <c r="E43" s="22">
        <f>WORKDAY(B43, -15, 祝日!$B$2:$B$75)</f>
        <v>45758</v>
      </c>
      <c r="F43" s="22">
        <f>WORKDAY(B43, -5, 祝日!$B$2:$B$75)</f>
        <v>45777</v>
      </c>
    </row>
    <row r="44" spans="2:6" ht="16.5">
      <c r="B44" s="12">
        <f t="shared" si="1"/>
        <v>45790</v>
      </c>
      <c r="C44" s="6" t="str">
        <f t="shared" si="2"/>
        <v>火</v>
      </c>
      <c r="D44" s="6" t="str">
        <f>IF(COUNTIF(祝日!$B$2:$B$37,ご提出期限早見表!B44)&gt;0,"フィリピン祝日",IF(COUNTIF(祝日!$B$40:$B$66,ご提出期限早見表!B44)&gt;0,"日本の祝日",IF(COUNTIF(祝日!$B$69:$B$77,ご提出期限早見表!B44)&gt;0,"休業日"," ")))</f>
        <v xml:space="preserve"> </v>
      </c>
      <c r="E44" s="22">
        <f>WORKDAY(B44, -15, 祝日!$B$2:$B$75)</f>
        <v>45758</v>
      </c>
      <c r="F44" s="22">
        <f>WORKDAY(B44, -5, 祝日!$B$2:$B$75)</f>
        <v>45777</v>
      </c>
    </row>
    <row r="45" spans="2:6" ht="16.5">
      <c r="B45" s="12">
        <f t="shared" si="1"/>
        <v>45791</v>
      </c>
      <c r="C45" s="6" t="str">
        <f t="shared" si="2"/>
        <v>水</v>
      </c>
      <c r="D45" s="6" t="str">
        <f>IF(COUNTIF(祝日!$B$2:$B$37,ご提出期限早見表!B45)&gt;0,"フィリピン祝日",IF(COUNTIF(祝日!$B$40:$B$66,ご提出期限早見表!B45)&gt;0,"日本の祝日",IF(COUNTIF(祝日!$B$69:$B$77,ご提出期限早見表!B45)&gt;0,"休業日"," ")))</f>
        <v xml:space="preserve"> </v>
      </c>
      <c r="E45" s="22">
        <f>WORKDAY(B45, -15, 祝日!$B$2:$B$75)</f>
        <v>45761</v>
      </c>
      <c r="F45" s="22">
        <f>WORKDAY(B45, -5, 祝日!$B$2:$B$75)</f>
        <v>45779</v>
      </c>
    </row>
    <row r="46" spans="2:6" ht="16.5">
      <c r="B46" s="12">
        <f t="shared" si="1"/>
        <v>45792</v>
      </c>
      <c r="C46" s="6" t="str">
        <f t="shared" si="2"/>
        <v>木</v>
      </c>
      <c r="D46" s="6" t="str">
        <f>IF(COUNTIF(祝日!$B$2:$B$37,ご提出期限早見表!B46)&gt;0,"フィリピン祝日",IF(COUNTIF(祝日!$B$40:$B$66,ご提出期限早見表!B46)&gt;0,"日本の祝日",IF(COUNTIF(祝日!$B$69:$B$77,ご提出期限早見表!B46)&gt;0,"休業日"," ")))</f>
        <v xml:space="preserve"> </v>
      </c>
      <c r="E46" s="22">
        <f>WORKDAY(B46, -15, 祝日!$B$2:$B$75)</f>
        <v>45762</v>
      </c>
      <c r="F46" s="22">
        <f>WORKDAY(B46, -5, 祝日!$B$2:$B$75)</f>
        <v>45784</v>
      </c>
    </row>
    <row r="47" spans="2:6" ht="16.5">
      <c r="B47" s="12">
        <f t="shared" si="1"/>
        <v>45793</v>
      </c>
      <c r="C47" s="6" t="str">
        <f t="shared" si="2"/>
        <v>金</v>
      </c>
      <c r="D47" s="6" t="str">
        <f>IF(COUNTIF(祝日!$B$2:$B$37,ご提出期限早見表!B47)&gt;0,"フィリピン祝日",IF(COUNTIF(祝日!$B$40:$B$66,ご提出期限早見表!B47)&gt;0,"日本の祝日",IF(COUNTIF(祝日!$B$69:$B$77,ご提出期限早見表!B47)&gt;0,"休業日"," ")))</f>
        <v xml:space="preserve"> </v>
      </c>
      <c r="E47" s="22">
        <f>WORKDAY(B47, -15, 祝日!$B$2:$B$75)</f>
        <v>45763</v>
      </c>
      <c r="F47" s="22">
        <f>WORKDAY(B47, -5, 祝日!$B$2:$B$75)</f>
        <v>45785</v>
      </c>
    </row>
    <row r="48" spans="2:6" ht="16.5">
      <c r="B48" s="12">
        <f t="shared" si="1"/>
        <v>45794</v>
      </c>
      <c r="C48" s="6" t="str">
        <f t="shared" si="2"/>
        <v>土</v>
      </c>
      <c r="D48" s="6" t="str">
        <f>IF(COUNTIF(祝日!$B$2:$B$37,ご提出期限早見表!B48)&gt;0,"フィリピン祝日",IF(COUNTIF(祝日!$B$40:$B$66,ご提出期限早見表!B48)&gt;0,"日本の祝日",IF(COUNTIF(祝日!$B$69:$B$77,ご提出期限早見表!B48)&gt;0,"休業日"," ")))</f>
        <v xml:space="preserve"> </v>
      </c>
      <c r="E48" s="22">
        <f>WORKDAY(B48, -15, 祝日!$B$2:$B$75)</f>
        <v>45768</v>
      </c>
      <c r="F48" s="22">
        <f>WORKDAY(B48, -5, 祝日!$B$2:$B$75)</f>
        <v>45786</v>
      </c>
    </row>
    <row r="49" spans="1:6" ht="16.5">
      <c r="B49" s="12">
        <f t="shared" si="1"/>
        <v>45795</v>
      </c>
      <c r="C49" s="6" t="str">
        <f t="shared" si="2"/>
        <v>日</v>
      </c>
      <c r="D49" s="6" t="str">
        <f>IF(COUNTIF(祝日!$B$2:$B$37,ご提出期限早見表!B49)&gt;0,"フィリピン祝日",IF(COUNTIF(祝日!$B$40:$B$66,ご提出期限早見表!B49)&gt;0,"日本の祝日",IF(COUNTIF(祝日!$B$69:$B$77,ご提出期限早見表!B49)&gt;0,"休業日"," ")))</f>
        <v xml:space="preserve"> </v>
      </c>
      <c r="E49" s="22">
        <f>WORKDAY(B49, -15, 祝日!$B$2:$B$75)</f>
        <v>45768</v>
      </c>
      <c r="F49" s="22">
        <f>WORKDAY(B49, -5, 祝日!$B$2:$B$75)</f>
        <v>45786</v>
      </c>
    </row>
    <row r="50" spans="1:6" ht="16.5">
      <c r="B50" s="12">
        <f t="shared" si="1"/>
        <v>45796</v>
      </c>
      <c r="C50" s="6" t="str">
        <f t="shared" si="2"/>
        <v>月</v>
      </c>
      <c r="D50" s="6" t="str">
        <f>IF(COUNTIF(祝日!$B$2:$B$37,ご提出期限早見表!B50)&gt;0,"フィリピン祝日",IF(COUNTIF(祝日!$B$40:$B$66,ご提出期限早見表!B50)&gt;0,"日本の祝日",IF(COUNTIF(祝日!$B$69:$B$77,ご提出期限早見表!B50)&gt;0,"休業日"," ")))</f>
        <v xml:space="preserve"> </v>
      </c>
      <c r="E50" s="22">
        <f>WORKDAY(B50, -15, 祝日!$B$2:$B$75)</f>
        <v>45768</v>
      </c>
      <c r="F50" s="22">
        <f>WORKDAY(B50, -5, 祝日!$B$2:$B$75)</f>
        <v>45786</v>
      </c>
    </row>
    <row r="51" spans="1:6" ht="16.5">
      <c r="B51" s="12">
        <f t="shared" si="1"/>
        <v>45797</v>
      </c>
      <c r="C51" s="6" t="str">
        <f t="shared" si="2"/>
        <v>火</v>
      </c>
      <c r="D51" s="6" t="str">
        <f>IF(COUNTIF(祝日!$B$2:$B$37,ご提出期限早見表!B51)&gt;0,"フィリピン祝日",IF(COUNTIF(祝日!$B$40:$B$66,ご提出期限早見表!B51)&gt;0,"日本の祝日",IF(COUNTIF(祝日!$B$69:$B$77,ご提出期限早見表!B51)&gt;0,"休業日"," ")))</f>
        <v xml:space="preserve"> </v>
      </c>
      <c r="E51" s="22">
        <f>WORKDAY(B51, -15, 祝日!$B$2:$B$75)</f>
        <v>45769</v>
      </c>
      <c r="F51" s="22">
        <f>WORKDAY(B51, -5, 祝日!$B$2:$B$75)</f>
        <v>45790</v>
      </c>
    </row>
    <row r="52" spans="1:6" ht="16.5">
      <c r="B52" s="12">
        <f t="shared" si="1"/>
        <v>45798</v>
      </c>
      <c r="C52" s="6" t="str">
        <f t="shared" si="2"/>
        <v>水</v>
      </c>
      <c r="D52" s="6" t="str">
        <f>IF(COUNTIF(祝日!$B$2:$B$37,ご提出期限早見表!B52)&gt;0,"フィリピン祝日",IF(COUNTIF(祝日!$B$40:$B$66,ご提出期限早見表!B52)&gt;0,"日本の祝日",IF(COUNTIF(祝日!$B$69:$B$77,ご提出期限早見表!B52)&gt;0,"休業日"," ")))</f>
        <v xml:space="preserve"> </v>
      </c>
      <c r="E52" s="22">
        <f>WORKDAY(B52, -15, 祝日!$B$2:$B$75)</f>
        <v>45770</v>
      </c>
      <c r="F52" s="22">
        <f>WORKDAY(B52, -5, 祝日!$B$2:$B$75)</f>
        <v>45791</v>
      </c>
    </row>
    <row r="53" spans="1:6" ht="16.5">
      <c r="B53" s="12">
        <f t="shared" si="1"/>
        <v>45799</v>
      </c>
      <c r="C53" s="6" t="str">
        <f t="shared" si="2"/>
        <v>木</v>
      </c>
      <c r="D53" s="6" t="str">
        <f>IF(COUNTIF(祝日!$B$2:$B$37,ご提出期限早見表!B53)&gt;0,"フィリピン祝日",IF(COUNTIF(祝日!$B$40:$B$66,ご提出期限早見表!B53)&gt;0,"日本の祝日",IF(COUNTIF(祝日!$B$69:$B$77,ご提出期限早見表!B53)&gt;0,"休業日"," ")))</f>
        <v xml:space="preserve"> </v>
      </c>
      <c r="E53" s="22">
        <f>WORKDAY(B53, -15, 祝日!$B$2:$B$75)</f>
        <v>45771</v>
      </c>
      <c r="F53" s="22">
        <f>WORKDAY(B53, -5, 祝日!$B$2:$B$75)</f>
        <v>45792</v>
      </c>
    </row>
    <row r="54" spans="1:6" ht="16.5">
      <c r="B54" s="12">
        <f t="shared" si="1"/>
        <v>45800</v>
      </c>
      <c r="C54" s="6" t="str">
        <f t="shared" si="2"/>
        <v>金</v>
      </c>
      <c r="D54" s="6" t="str">
        <f>IF(COUNTIF(祝日!$B$2:$B$37,ご提出期限早見表!B54)&gt;0,"フィリピン祝日",IF(COUNTIF(祝日!$B$40:$B$66,ご提出期限早見表!B54)&gt;0,"日本の祝日",IF(COUNTIF(祝日!$B$69:$B$77,ご提出期限早見表!B54)&gt;0,"休業日"," ")))</f>
        <v xml:space="preserve"> </v>
      </c>
      <c r="E54" s="22">
        <f>WORKDAY(B54, -15, 祝日!$B$2:$B$75)</f>
        <v>45772</v>
      </c>
      <c r="F54" s="22">
        <f>WORKDAY(B54, -5, 祝日!$B$2:$B$75)</f>
        <v>45793</v>
      </c>
    </row>
    <row r="55" spans="1:6" ht="16.5">
      <c r="B55" s="12">
        <f t="shared" si="1"/>
        <v>45801</v>
      </c>
      <c r="C55" s="6" t="str">
        <f t="shared" si="2"/>
        <v>土</v>
      </c>
      <c r="D55" s="6" t="str">
        <f>IF(COUNTIF(祝日!$B$2:$B$37,ご提出期限早見表!B55)&gt;0,"フィリピン祝日",IF(COUNTIF(祝日!$B$40:$B$66,ご提出期限早見表!B55)&gt;0,"日本の祝日",IF(COUNTIF(祝日!$B$69:$B$77,ご提出期限早見表!B55)&gt;0,"休業日"," ")))</f>
        <v xml:space="preserve"> </v>
      </c>
      <c r="E55" s="22">
        <f>WORKDAY(B55, -15, 祝日!$B$2:$B$75)</f>
        <v>45775</v>
      </c>
      <c r="F55" s="22">
        <f>WORKDAY(B55, -5, 祝日!$B$2:$B$75)</f>
        <v>45796</v>
      </c>
    </row>
    <row r="56" spans="1:6" ht="16.5">
      <c r="B56" s="12">
        <f t="shared" si="1"/>
        <v>45802</v>
      </c>
      <c r="C56" s="6" t="str">
        <f t="shared" si="2"/>
        <v>日</v>
      </c>
      <c r="D56" s="6" t="str">
        <f>IF(COUNTIF(祝日!$B$2:$B$37,ご提出期限早見表!B56)&gt;0,"フィリピン祝日",IF(COUNTIF(祝日!$B$40:$B$66,ご提出期限早見表!B56)&gt;0,"日本の祝日",IF(COUNTIF(祝日!$B$69:$B$77,ご提出期限早見表!B56)&gt;0,"休業日"," ")))</f>
        <v xml:space="preserve"> </v>
      </c>
      <c r="E56" s="22">
        <f>WORKDAY(B56, -15, 祝日!$B$2:$B$75)</f>
        <v>45775</v>
      </c>
      <c r="F56" s="22">
        <f>WORKDAY(B56, -5, 祝日!$B$2:$B$75)</f>
        <v>45796</v>
      </c>
    </row>
    <row r="57" spans="1:6" ht="16.5">
      <c r="B57" s="12">
        <f t="shared" si="1"/>
        <v>45803</v>
      </c>
      <c r="C57" s="6" t="str">
        <f t="shared" si="2"/>
        <v>月</v>
      </c>
      <c r="D57" s="6" t="str">
        <f>IF(COUNTIF(祝日!$B$2:$B$37,ご提出期限早見表!B57)&gt;0,"フィリピン祝日",IF(COUNTIF(祝日!$B$40:$B$66,ご提出期限早見表!B57)&gt;0,"日本の祝日",IF(COUNTIF(祝日!$B$69:$B$77,ご提出期限早見表!B57)&gt;0,"休業日"," ")))</f>
        <v xml:space="preserve"> </v>
      </c>
      <c r="E57" s="22">
        <f>WORKDAY(B57, -15, 祝日!$B$2:$B$75)</f>
        <v>45775</v>
      </c>
      <c r="F57" s="22">
        <f>WORKDAY(B57, -5, 祝日!$B$2:$B$75)</f>
        <v>45796</v>
      </c>
    </row>
    <row r="58" spans="1:6" ht="16.5">
      <c r="B58" s="12">
        <f t="shared" si="1"/>
        <v>45804</v>
      </c>
      <c r="C58" s="6" t="str">
        <f t="shared" si="2"/>
        <v>火</v>
      </c>
      <c r="D58" s="6" t="str">
        <f>IF(COUNTIF(祝日!$B$2:$B$37,ご提出期限早見表!B58)&gt;0,"フィリピン祝日",IF(COUNTIF(祝日!$B$40:$B$66,ご提出期限早見表!B58)&gt;0,"日本の祝日",IF(COUNTIF(祝日!$B$69:$B$77,ご提出期限早見表!B58)&gt;0,"休業日"," ")))</f>
        <v xml:space="preserve"> </v>
      </c>
      <c r="E58" s="22">
        <f>WORKDAY(B58, -15, 祝日!$B$2:$B$75)</f>
        <v>45777</v>
      </c>
      <c r="F58" s="22">
        <f>WORKDAY(B58, -5, 祝日!$B$2:$B$75)</f>
        <v>45797</v>
      </c>
    </row>
    <row r="59" spans="1:6" ht="16.5">
      <c r="B59" s="12">
        <f t="shared" si="1"/>
        <v>45805</v>
      </c>
      <c r="C59" s="6" t="str">
        <f t="shared" si="2"/>
        <v>水</v>
      </c>
      <c r="D59" s="6" t="str">
        <f>IF(COUNTIF(祝日!$B$2:$B$37,ご提出期限早見表!B59)&gt;0,"フィリピン祝日",IF(COUNTIF(祝日!$B$40:$B$66,ご提出期限早見表!B59)&gt;0,"日本の祝日",IF(COUNTIF(祝日!$B$69:$B$77,ご提出期限早見表!B59)&gt;0,"休業日"," ")))</f>
        <v xml:space="preserve"> </v>
      </c>
      <c r="E59" s="22">
        <f>WORKDAY(B59, -15, 祝日!$B$2:$B$75)</f>
        <v>45779</v>
      </c>
      <c r="F59" s="22">
        <f>WORKDAY(B59, -5, 祝日!$B$2:$B$75)</f>
        <v>45798</v>
      </c>
    </row>
    <row r="60" spans="1:6" ht="16.5">
      <c r="B60" s="12">
        <f t="shared" si="1"/>
        <v>45806</v>
      </c>
      <c r="C60" s="6" t="str">
        <f t="shared" si="2"/>
        <v>木</v>
      </c>
      <c r="D60" s="6" t="str">
        <f>IF(COUNTIF(祝日!$B$2:$B$37,ご提出期限早見表!B60)&gt;0,"フィリピン祝日",IF(COUNTIF(祝日!$B$40:$B$66,ご提出期限早見表!B60)&gt;0,"日本の祝日",IF(COUNTIF(祝日!$B$69:$B$77,ご提出期限早見表!B60)&gt;0,"休業日"," ")))</f>
        <v xml:space="preserve"> </v>
      </c>
      <c r="E60" s="22">
        <f>WORKDAY(B60, -15, 祝日!$B$2:$B$75)</f>
        <v>45784</v>
      </c>
      <c r="F60" s="22">
        <f>WORKDAY(B60, -5, 祝日!$B$2:$B$75)</f>
        <v>45799</v>
      </c>
    </row>
    <row r="61" spans="1:6" ht="16.5">
      <c r="B61" s="12">
        <f t="shared" si="1"/>
        <v>45807</v>
      </c>
      <c r="C61" s="6" t="str">
        <f t="shared" si="2"/>
        <v>金</v>
      </c>
      <c r="D61" s="6" t="str">
        <f>IF(COUNTIF(祝日!$B$2:$B$37,ご提出期限早見表!B61)&gt;0,"フィリピン祝日",IF(COUNTIF(祝日!$B$40:$B$66,ご提出期限早見表!B61)&gt;0,"日本の祝日",IF(COUNTIF(祝日!$B$69:$B$77,ご提出期限早見表!B61)&gt;0,"休業日"," ")))</f>
        <v xml:space="preserve"> </v>
      </c>
      <c r="E61" s="22">
        <f>WORKDAY(B61, -15, 祝日!$B$2:$B$75)</f>
        <v>45785</v>
      </c>
      <c r="F61" s="22">
        <f>WORKDAY(B61, -5, 祝日!$B$2:$B$75)</f>
        <v>45800</v>
      </c>
    </row>
    <row r="62" spans="1:6" ht="17.25" thickBot="1">
      <c r="A62" s="40"/>
      <c r="B62" s="25">
        <f t="shared" si="1"/>
        <v>45808</v>
      </c>
      <c r="C62" s="24" t="str">
        <f t="shared" si="2"/>
        <v>土</v>
      </c>
      <c r="D62" s="24" t="str">
        <f>IF(COUNTIF(祝日!$B$2:$B$37,ご提出期限早見表!B62)&gt;0,"フィリピン祝日",IF(COUNTIF(祝日!$B$40:$B$66,ご提出期限早見表!B62)&gt;0,"日本の祝日",IF(COUNTIF(祝日!$B$69:$B$77,ご提出期限早見表!B62)&gt;0,"休業日"," ")))</f>
        <v xml:space="preserve"> </v>
      </c>
      <c r="E62" s="22">
        <f>WORKDAY(B62, -15, 祝日!$B$2:$B$75)</f>
        <v>45786</v>
      </c>
      <c r="F62" s="22">
        <f>WORKDAY(B62, -5, 祝日!$B$2:$B$75)</f>
        <v>45803</v>
      </c>
    </row>
    <row r="63" spans="1:6" ht="16.5">
      <c r="A63" s="14" t="s">
        <v>16</v>
      </c>
      <c r="B63" s="12">
        <f t="shared" si="1"/>
        <v>45809</v>
      </c>
      <c r="C63" s="13" t="str">
        <f t="shared" si="2"/>
        <v>日</v>
      </c>
      <c r="D63" s="13" t="str">
        <f>IF(COUNTIF(祝日!$B$2:$B$37,ご提出期限早見表!B63)&gt;0,"フィリピン祝日",IF(COUNTIF(祝日!$B$40:$B$66,ご提出期限早見表!B63)&gt;0,"日本の祝日",IF(COUNTIF(祝日!$B$69:$B$77,ご提出期限早見表!B63)&gt;0,"休業日"," ")))</f>
        <v xml:space="preserve"> </v>
      </c>
      <c r="E63" s="22">
        <f>WORKDAY(B63, -15, 祝日!$B$2:$B$75)</f>
        <v>45786</v>
      </c>
      <c r="F63" s="22">
        <f>WORKDAY(B63, -5, 祝日!$B$2:$B$75)</f>
        <v>45803</v>
      </c>
    </row>
    <row r="64" spans="1:6" ht="16.5">
      <c r="B64" s="12">
        <f t="shared" si="1"/>
        <v>45810</v>
      </c>
      <c r="C64" s="13" t="str">
        <f t="shared" si="2"/>
        <v>月</v>
      </c>
      <c r="D64" s="13" t="str">
        <f>IF(COUNTIF(祝日!$B$2:$B$37,ご提出期限早見表!B64)&gt;0,"フィリピン祝日",IF(COUNTIF(祝日!$B$40:$B$66,ご提出期限早見表!B64)&gt;0,"日本の祝日",IF(COUNTIF(祝日!$B$69:$B$77,ご提出期限早見表!B64)&gt;0,"休業日"," ")))</f>
        <v xml:space="preserve"> </v>
      </c>
      <c r="E64" s="22">
        <f>WORKDAY(B64, -15, 祝日!$B$2:$B$75)</f>
        <v>45786</v>
      </c>
      <c r="F64" s="22">
        <f>WORKDAY(B64, -5, 祝日!$B$2:$B$75)</f>
        <v>45803</v>
      </c>
    </row>
    <row r="65" spans="2:6" ht="16.5">
      <c r="B65" s="12">
        <f t="shared" si="1"/>
        <v>45811</v>
      </c>
      <c r="C65" s="6" t="str">
        <f t="shared" si="2"/>
        <v>火</v>
      </c>
      <c r="D65" s="6" t="str">
        <f>IF(COUNTIF(祝日!$B$2:$B$37,ご提出期限早見表!B65)&gt;0,"フィリピン祝日",IF(COUNTIF(祝日!$B$40:$B$66,ご提出期限早見表!B65)&gt;0,"日本の祝日",IF(COUNTIF(祝日!$B$69:$B$77,ご提出期限早見表!B65)&gt;0,"休業日"," ")))</f>
        <v xml:space="preserve"> </v>
      </c>
      <c r="E65" s="22">
        <f>WORKDAY(B65, -15, 祝日!$B$2:$B$75)</f>
        <v>45790</v>
      </c>
      <c r="F65" s="22">
        <f>WORKDAY(B65, -5, 祝日!$B$2:$B$75)</f>
        <v>45804</v>
      </c>
    </row>
    <row r="66" spans="2:6" ht="16.5">
      <c r="B66" s="12">
        <f t="shared" si="1"/>
        <v>45812</v>
      </c>
      <c r="C66" s="6" t="str">
        <f t="shared" si="2"/>
        <v>水</v>
      </c>
      <c r="D66" s="6" t="str">
        <f>IF(COUNTIF(祝日!$B$2:$B$37,ご提出期限早見表!B66)&gt;0,"フィリピン祝日",IF(COUNTIF(祝日!$B$40:$B$66,ご提出期限早見表!B66)&gt;0,"日本の祝日",IF(COUNTIF(祝日!$B$69:$B$77,ご提出期限早見表!B66)&gt;0,"休業日"," ")))</f>
        <v xml:space="preserve"> </v>
      </c>
      <c r="E66" s="22">
        <f>WORKDAY(B66, -15, 祝日!$B$2:$B$75)</f>
        <v>45791</v>
      </c>
      <c r="F66" s="22">
        <f>WORKDAY(B66, -5, 祝日!$B$2:$B$75)</f>
        <v>45805</v>
      </c>
    </row>
    <row r="67" spans="2:6" ht="16.5">
      <c r="B67" s="12">
        <f t="shared" si="1"/>
        <v>45813</v>
      </c>
      <c r="C67" s="6" t="str">
        <f t="shared" si="2"/>
        <v>木</v>
      </c>
      <c r="D67" s="6" t="str">
        <f>IF(COUNTIF(祝日!$B$2:$B$37,ご提出期限早見表!B67)&gt;0,"フィリピン祝日",IF(COUNTIF(祝日!$B$40:$B$66,ご提出期限早見表!B67)&gt;0,"日本の祝日",IF(COUNTIF(祝日!$B$69:$B$77,ご提出期限早見表!B67)&gt;0,"休業日"," ")))</f>
        <v xml:space="preserve"> </v>
      </c>
      <c r="E67" s="22">
        <f>WORKDAY(B67, -15, 祝日!$B$2:$B$75)</f>
        <v>45792</v>
      </c>
      <c r="F67" s="22">
        <f>WORKDAY(B67, -5, 祝日!$B$2:$B$75)</f>
        <v>45806</v>
      </c>
    </row>
    <row r="68" spans="2:6" ht="16.5">
      <c r="B68" s="12">
        <f t="shared" ref="B68:B131" si="3">B67+1</f>
        <v>45814</v>
      </c>
      <c r="C68" s="6" t="str">
        <f t="shared" si="2"/>
        <v>金</v>
      </c>
      <c r="D68" s="6" t="str">
        <f>IF(COUNTIF(祝日!$B$2:$B$37,ご提出期限早見表!B68)&gt;0,"フィリピン祝日",IF(COUNTIF(祝日!$B$40:$B$66,ご提出期限早見表!B68)&gt;0,"日本の祝日",IF(COUNTIF(祝日!$B$69:$B$77,ご提出期限早見表!B68)&gt;0,"休業日"," ")))</f>
        <v>フィリピン祝日</v>
      </c>
      <c r="E68" s="22">
        <f>WORKDAY(B68, -15, 祝日!$B$2:$B$75)</f>
        <v>45793</v>
      </c>
      <c r="F68" s="22">
        <f>WORKDAY(B68, -5, 祝日!$B$2:$B$75)</f>
        <v>45807</v>
      </c>
    </row>
    <row r="69" spans="2:6" ht="16.5">
      <c r="B69" s="12">
        <f t="shared" si="3"/>
        <v>45815</v>
      </c>
      <c r="C69" s="6" t="str">
        <f t="shared" si="2"/>
        <v>土</v>
      </c>
      <c r="D69" s="6" t="str">
        <f>IF(COUNTIF(祝日!$B$2:$B$37,ご提出期限早見表!B69)&gt;0,"フィリピン祝日",IF(COUNTIF(祝日!$B$40:$B$66,ご提出期限早見表!B69)&gt;0,"日本の祝日",IF(COUNTIF(祝日!$B$69:$B$77,ご提出期限早見表!B69)&gt;0,"休業日"," ")))</f>
        <v xml:space="preserve"> </v>
      </c>
      <c r="E69" s="22">
        <f>WORKDAY(B69, -15, 祝日!$B$2:$B$75)</f>
        <v>45793</v>
      </c>
      <c r="F69" s="22">
        <f>WORKDAY(B69, -5, 祝日!$B$2:$B$75)</f>
        <v>45807</v>
      </c>
    </row>
    <row r="70" spans="2:6" ht="16.5">
      <c r="B70" s="12">
        <f t="shared" si="3"/>
        <v>45816</v>
      </c>
      <c r="C70" s="6" t="str">
        <f t="shared" si="2"/>
        <v>日</v>
      </c>
      <c r="D70" s="6" t="str">
        <f>IF(COUNTIF(祝日!$B$2:$B$37,ご提出期限早見表!B70)&gt;0,"フィリピン祝日",IF(COUNTIF(祝日!$B$40:$B$66,ご提出期限早見表!B70)&gt;0,"日本の祝日",IF(COUNTIF(祝日!$B$69:$B$77,ご提出期限早見表!B70)&gt;0,"休業日"," ")))</f>
        <v xml:space="preserve"> </v>
      </c>
      <c r="E70" s="22">
        <f>WORKDAY(B70, -15, 祝日!$B$2:$B$75)</f>
        <v>45793</v>
      </c>
      <c r="F70" s="22">
        <f>WORKDAY(B70, -5, 祝日!$B$2:$B$75)</f>
        <v>45807</v>
      </c>
    </row>
    <row r="71" spans="2:6" ht="16.5">
      <c r="B71" s="12">
        <f t="shared" si="3"/>
        <v>45817</v>
      </c>
      <c r="C71" s="6" t="str">
        <f t="shared" si="2"/>
        <v>月</v>
      </c>
      <c r="D71" s="6" t="str">
        <f>IF(COUNTIF(祝日!$B$2:$B$37,ご提出期限早見表!B71)&gt;0,"フィリピン祝日",IF(COUNTIF(祝日!$B$40:$B$66,ご提出期限早見表!B71)&gt;0,"日本の祝日",IF(COUNTIF(祝日!$B$69:$B$77,ご提出期限早見表!B71)&gt;0,"休業日"," ")))</f>
        <v xml:space="preserve"> </v>
      </c>
      <c r="E71" s="22">
        <f>WORKDAY(B71, -15, 祝日!$B$2:$B$75)</f>
        <v>45793</v>
      </c>
      <c r="F71" s="22">
        <f>WORKDAY(B71, -5, 祝日!$B$2:$B$75)</f>
        <v>45807</v>
      </c>
    </row>
    <row r="72" spans="2:6" ht="16.5">
      <c r="B72" s="12">
        <f t="shared" si="3"/>
        <v>45818</v>
      </c>
      <c r="C72" s="6" t="str">
        <f t="shared" si="2"/>
        <v>火</v>
      </c>
      <c r="D72" s="6" t="str">
        <f>IF(COUNTIF(祝日!$B$2:$B$37,ご提出期限早見表!B72)&gt;0,"フィリピン祝日",IF(COUNTIF(祝日!$B$40:$B$66,ご提出期限早見表!B72)&gt;0,"日本の祝日",IF(COUNTIF(祝日!$B$69:$B$77,ご提出期限早見表!B72)&gt;0,"休業日"," ")))</f>
        <v xml:space="preserve"> </v>
      </c>
      <c r="E72" s="22">
        <f>WORKDAY(B72, -15, 祝日!$B$2:$B$75)</f>
        <v>45796</v>
      </c>
      <c r="F72" s="22">
        <f>WORKDAY(B72, -5, 祝日!$B$2:$B$75)</f>
        <v>45810</v>
      </c>
    </row>
    <row r="73" spans="2:6" ht="16.5">
      <c r="B73" s="12">
        <f t="shared" si="3"/>
        <v>45819</v>
      </c>
      <c r="C73" s="6" t="str">
        <f t="shared" si="2"/>
        <v>水</v>
      </c>
      <c r="D73" s="6" t="str">
        <f>IF(COUNTIF(祝日!$B$2:$B$37,ご提出期限早見表!B73)&gt;0,"フィリピン祝日",IF(COUNTIF(祝日!$B$40:$B$66,ご提出期限早見表!B73)&gt;0,"日本の祝日",IF(COUNTIF(祝日!$B$69:$B$77,ご提出期限早見表!B73)&gt;0,"休業日"," ")))</f>
        <v xml:space="preserve"> </v>
      </c>
      <c r="E73" s="22">
        <f>WORKDAY(B73, -15, 祝日!$B$2:$B$75)</f>
        <v>45797</v>
      </c>
      <c r="F73" s="22">
        <f>WORKDAY(B73, -5, 祝日!$B$2:$B$75)</f>
        <v>45811</v>
      </c>
    </row>
    <row r="74" spans="2:6" ht="16.5">
      <c r="B74" s="12">
        <f t="shared" si="3"/>
        <v>45820</v>
      </c>
      <c r="C74" s="6" t="str">
        <f t="shared" si="2"/>
        <v>木</v>
      </c>
      <c r="D74" s="6" t="str">
        <f>IF(COUNTIF(祝日!$B$2:$B$37,ご提出期限早見表!B74)&gt;0,"フィリピン祝日",IF(COUNTIF(祝日!$B$40:$B$66,ご提出期限早見表!B74)&gt;0,"日本の祝日",IF(COUNTIF(祝日!$B$69:$B$77,ご提出期限早見表!B74)&gt;0,"休業日"," ")))</f>
        <v>フィリピン祝日</v>
      </c>
      <c r="E74" s="22">
        <f>WORKDAY(B74, -15, 祝日!$B$2:$B$75)</f>
        <v>45798</v>
      </c>
      <c r="F74" s="22">
        <f>WORKDAY(B74, -5, 祝日!$B$2:$B$75)</f>
        <v>45812</v>
      </c>
    </row>
    <row r="75" spans="2:6" ht="16.5">
      <c r="B75" s="12">
        <f t="shared" si="3"/>
        <v>45821</v>
      </c>
      <c r="C75" s="6" t="str">
        <f t="shared" si="2"/>
        <v>金</v>
      </c>
      <c r="D75" s="6" t="str">
        <f>IF(COUNTIF(祝日!$B$2:$B$37,ご提出期限早見表!B75)&gt;0,"フィリピン祝日",IF(COUNTIF(祝日!$B$40:$B$66,ご提出期限早見表!B75)&gt;0,"日本の祝日",IF(COUNTIF(祝日!$B$69:$B$77,ご提出期限早見表!B75)&gt;0,"休業日"," ")))</f>
        <v xml:space="preserve"> </v>
      </c>
      <c r="E75" s="22">
        <f>WORKDAY(B75, -15, 祝日!$B$2:$B$75)</f>
        <v>45798</v>
      </c>
      <c r="F75" s="22">
        <f>WORKDAY(B75, -5, 祝日!$B$2:$B$75)</f>
        <v>45812</v>
      </c>
    </row>
    <row r="76" spans="2:6" ht="16.5">
      <c r="B76" s="12">
        <f t="shared" si="3"/>
        <v>45822</v>
      </c>
      <c r="C76" s="6" t="str">
        <f t="shared" si="2"/>
        <v>土</v>
      </c>
      <c r="D76" s="6" t="str">
        <f>IF(COUNTIF(祝日!$B$2:$B$37,ご提出期限早見表!B76)&gt;0,"フィリピン祝日",IF(COUNTIF(祝日!$B$40:$B$66,ご提出期限早見表!B76)&gt;0,"日本の祝日",IF(COUNTIF(祝日!$B$69:$B$77,ご提出期限早見表!B76)&gt;0,"休業日"," ")))</f>
        <v xml:space="preserve"> </v>
      </c>
      <c r="E76" s="22">
        <f>WORKDAY(B76, -15, 祝日!$B$2:$B$75)</f>
        <v>45799</v>
      </c>
      <c r="F76" s="22">
        <f>WORKDAY(B76, -5, 祝日!$B$2:$B$75)</f>
        <v>45813</v>
      </c>
    </row>
    <row r="77" spans="2:6" ht="16.5">
      <c r="B77" s="12">
        <f t="shared" si="3"/>
        <v>45823</v>
      </c>
      <c r="C77" s="6" t="str">
        <f t="shared" si="2"/>
        <v>日</v>
      </c>
      <c r="D77" s="6" t="str">
        <f>IF(COUNTIF(祝日!$B$2:$B$37,ご提出期限早見表!B77)&gt;0,"フィリピン祝日",IF(COUNTIF(祝日!$B$40:$B$66,ご提出期限早見表!B77)&gt;0,"日本の祝日",IF(COUNTIF(祝日!$B$69:$B$77,ご提出期限早見表!B77)&gt;0,"休業日"," ")))</f>
        <v xml:space="preserve"> </v>
      </c>
      <c r="E77" s="22">
        <f>WORKDAY(B77, -15, 祝日!$B$2:$B$75)</f>
        <v>45799</v>
      </c>
      <c r="F77" s="22">
        <f>WORKDAY(B77, -5, 祝日!$B$2:$B$75)</f>
        <v>45813</v>
      </c>
    </row>
    <row r="78" spans="2:6" ht="16.5">
      <c r="B78" s="12">
        <f t="shared" si="3"/>
        <v>45824</v>
      </c>
      <c r="C78" s="6" t="str">
        <f t="shared" si="2"/>
        <v>月</v>
      </c>
      <c r="D78" s="6" t="str">
        <f>IF(COUNTIF(祝日!$B$2:$B$37,ご提出期限早見表!B78)&gt;0,"フィリピン祝日",IF(COUNTIF(祝日!$B$40:$B$66,ご提出期限早見表!B78)&gt;0,"日本の祝日",IF(COUNTIF(祝日!$B$69:$B$77,ご提出期限早見表!B78)&gt;0,"休業日"," ")))</f>
        <v xml:space="preserve"> </v>
      </c>
      <c r="E78" s="22">
        <f>WORKDAY(B78, -15, 祝日!$B$2:$B$75)</f>
        <v>45799</v>
      </c>
      <c r="F78" s="22">
        <f>WORKDAY(B78, -5, 祝日!$B$2:$B$75)</f>
        <v>45813</v>
      </c>
    </row>
    <row r="79" spans="2:6" ht="16.5">
      <c r="B79" s="12">
        <f t="shared" si="3"/>
        <v>45825</v>
      </c>
      <c r="C79" s="6" t="str">
        <f t="shared" si="2"/>
        <v>火</v>
      </c>
      <c r="D79" s="6" t="str">
        <f>IF(COUNTIF(祝日!$B$2:$B$37,ご提出期限早見表!B79)&gt;0,"フィリピン祝日",IF(COUNTIF(祝日!$B$40:$B$66,ご提出期限早見表!B79)&gt;0,"日本の祝日",IF(COUNTIF(祝日!$B$69:$B$77,ご提出期限早見表!B79)&gt;0,"休業日"," ")))</f>
        <v xml:space="preserve"> </v>
      </c>
      <c r="E79" s="22">
        <f>WORKDAY(B79, -15, 祝日!$B$2:$B$75)</f>
        <v>45800</v>
      </c>
      <c r="F79" s="22">
        <f>WORKDAY(B79, -5, 祝日!$B$2:$B$75)</f>
        <v>45817</v>
      </c>
    </row>
    <row r="80" spans="2:6" ht="16.5">
      <c r="B80" s="12">
        <f t="shared" si="3"/>
        <v>45826</v>
      </c>
      <c r="C80" s="6" t="str">
        <f t="shared" si="2"/>
        <v>水</v>
      </c>
      <c r="D80" s="6" t="str">
        <f>IF(COUNTIF(祝日!$B$2:$B$37,ご提出期限早見表!B80)&gt;0,"フィリピン祝日",IF(COUNTIF(祝日!$B$40:$B$66,ご提出期限早見表!B80)&gt;0,"日本の祝日",IF(COUNTIF(祝日!$B$69:$B$77,ご提出期限早見表!B80)&gt;0,"休業日"," ")))</f>
        <v xml:space="preserve"> </v>
      </c>
      <c r="E80" s="22">
        <f>WORKDAY(B80, -15, 祝日!$B$2:$B$75)</f>
        <v>45803</v>
      </c>
      <c r="F80" s="22">
        <f>WORKDAY(B80, -5, 祝日!$B$2:$B$75)</f>
        <v>45818</v>
      </c>
    </row>
    <row r="81" spans="1:6" ht="16.5">
      <c r="B81" s="12">
        <f t="shared" si="3"/>
        <v>45827</v>
      </c>
      <c r="C81" s="6" t="str">
        <f t="shared" si="2"/>
        <v>木</v>
      </c>
      <c r="D81" s="6" t="str">
        <f>IF(COUNTIF(祝日!$B$2:$B$37,ご提出期限早見表!B81)&gt;0,"フィリピン祝日",IF(COUNTIF(祝日!$B$40:$B$66,ご提出期限早見表!B81)&gt;0,"日本の祝日",IF(COUNTIF(祝日!$B$69:$B$77,ご提出期限早見表!B81)&gt;0,"休業日"," ")))</f>
        <v xml:space="preserve"> </v>
      </c>
      <c r="E81" s="22">
        <f>WORKDAY(B81, -15, 祝日!$B$2:$B$75)</f>
        <v>45804</v>
      </c>
      <c r="F81" s="22">
        <f>WORKDAY(B81, -5, 祝日!$B$2:$B$75)</f>
        <v>45819</v>
      </c>
    </row>
    <row r="82" spans="1:6" ht="16.5">
      <c r="B82" s="12">
        <f t="shared" si="3"/>
        <v>45828</v>
      </c>
      <c r="C82" s="6" t="str">
        <f t="shared" si="2"/>
        <v>金</v>
      </c>
      <c r="D82" s="6" t="str">
        <f>IF(COUNTIF(祝日!$B$2:$B$37,ご提出期限早見表!B82)&gt;0,"フィリピン祝日",IF(COUNTIF(祝日!$B$40:$B$66,ご提出期限早見表!B82)&gt;0,"日本の祝日",IF(COUNTIF(祝日!$B$69:$B$77,ご提出期限早見表!B82)&gt;0,"休業日"," ")))</f>
        <v xml:space="preserve"> </v>
      </c>
      <c r="E82" s="22">
        <f>WORKDAY(B82, -15, 祝日!$B$2:$B$75)</f>
        <v>45805</v>
      </c>
      <c r="F82" s="22">
        <f>WORKDAY(B82, -5, 祝日!$B$2:$B$75)</f>
        <v>45821</v>
      </c>
    </row>
    <row r="83" spans="1:6" ht="16.5">
      <c r="B83" s="12">
        <f t="shared" si="3"/>
        <v>45829</v>
      </c>
      <c r="C83" s="6" t="str">
        <f t="shared" si="2"/>
        <v>土</v>
      </c>
      <c r="D83" s="6" t="str">
        <f>IF(COUNTIF(祝日!$B$2:$B$37,ご提出期限早見表!B83)&gt;0,"フィリピン祝日",IF(COUNTIF(祝日!$B$40:$B$66,ご提出期限早見表!B83)&gt;0,"日本の祝日",IF(COUNTIF(祝日!$B$69:$B$77,ご提出期限早見表!B83)&gt;0,"休業日"," ")))</f>
        <v xml:space="preserve"> </v>
      </c>
      <c r="E83" s="22">
        <f>WORKDAY(B83, -15, 祝日!$B$2:$B$75)</f>
        <v>45806</v>
      </c>
      <c r="F83" s="22">
        <f>WORKDAY(B83, -5, 祝日!$B$2:$B$75)</f>
        <v>45824</v>
      </c>
    </row>
    <row r="84" spans="1:6" ht="16.5">
      <c r="B84" s="12">
        <f t="shared" si="3"/>
        <v>45830</v>
      </c>
      <c r="C84" s="6" t="str">
        <f t="shared" si="2"/>
        <v>日</v>
      </c>
      <c r="D84" s="6" t="str">
        <f>IF(COUNTIF(祝日!$B$2:$B$37,ご提出期限早見表!B84)&gt;0,"フィリピン祝日",IF(COUNTIF(祝日!$B$40:$B$66,ご提出期限早見表!B84)&gt;0,"日本の祝日",IF(COUNTIF(祝日!$B$69:$B$77,ご提出期限早見表!B84)&gt;0,"休業日"," ")))</f>
        <v xml:space="preserve"> </v>
      </c>
      <c r="E84" s="22">
        <f>WORKDAY(B84, -15, 祝日!$B$2:$B$75)</f>
        <v>45806</v>
      </c>
      <c r="F84" s="22">
        <f>WORKDAY(B84, -5, 祝日!$B$2:$B$75)</f>
        <v>45824</v>
      </c>
    </row>
    <row r="85" spans="1:6" ht="16.5">
      <c r="B85" s="12">
        <f t="shared" si="3"/>
        <v>45831</v>
      </c>
      <c r="C85" s="6" t="str">
        <f t="shared" si="2"/>
        <v>月</v>
      </c>
      <c r="D85" s="6" t="str">
        <f>IF(COUNTIF(祝日!$B$2:$B$37,ご提出期限早見表!B85)&gt;0,"フィリピン祝日",IF(COUNTIF(祝日!$B$40:$B$66,ご提出期限早見表!B85)&gt;0,"日本の祝日",IF(COUNTIF(祝日!$B$69:$B$77,ご提出期限早見表!B85)&gt;0,"休業日"," ")))</f>
        <v xml:space="preserve"> </v>
      </c>
      <c r="E85" s="22">
        <f>WORKDAY(B85, -15, 祝日!$B$2:$B$75)</f>
        <v>45806</v>
      </c>
      <c r="F85" s="22">
        <f>WORKDAY(B85, -5, 祝日!$B$2:$B$75)</f>
        <v>45824</v>
      </c>
    </row>
    <row r="86" spans="1:6" ht="16.5">
      <c r="B86" s="12">
        <f t="shared" si="3"/>
        <v>45832</v>
      </c>
      <c r="C86" s="6" t="str">
        <f t="shared" si="2"/>
        <v>火</v>
      </c>
      <c r="D86" s="6" t="str">
        <f>IF(COUNTIF(祝日!$B$2:$B$37,ご提出期限早見表!B86)&gt;0,"フィリピン祝日",IF(COUNTIF(祝日!$B$40:$B$66,ご提出期限早見表!B86)&gt;0,"日本の祝日",IF(COUNTIF(祝日!$B$69:$B$77,ご提出期限早見表!B86)&gt;0,"休業日"," ")))</f>
        <v xml:space="preserve"> </v>
      </c>
      <c r="E86" s="22">
        <f>WORKDAY(B86, -15, 祝日!$B$2:$B$75)</f>
        <v>45807</v>
      </c>
      <c r="F86" s="22">
        <f>WORKDAY(B86, -5, 祝日!$B$2:$B$75)</f>
        <v>45825</v>
      </c>
    </row>
    <row r="87" spans="1:6" ht="16.5">
      <c r="B87" s="12">
        <f t="shared" si="3"/>
        <v>45833</v>
      </c>
      <c r="C87" s="6" t="str">
        <f t="shared" si="2"/>
        <v>水</v>
      </c>
      <c r="D87" s="6" t="str">
        <f>IF(COUNTIF(祝日!$B$2:$B$37,ご提出期限早見表!B87)&gt;0,"フィリピン祝日",IF(COUNTIF(祝日!$B$40:$B$66,ご提出期限早見表!B87)&gt;0,"日本の祝日",IF(COUNTIF(祝日!$B$69:$B$77,ご提出期限早見表!B87)&gt;0,"休業日"," ")))</f>
        <v xml:space="preserve"> </v>
      </c>
      <c r="E87" s="22">
        <f>WORKDAY(B87, -15, 祝日!$B$2:$B$75)</f>
        <v>45810</v>
      </c>
      <c r="F87" s="22">
        <f>WORKDAY(B87, -5, 祝日!$B$2:$B$75)</f>
        <v>45826</v>
      </c>
    </row>
    <row r="88" spans="1:6" ht="16.5">
      <c r="B88" s="12">
        <f t="shared" si="3"/>
        <v>45834</v>
      </c>
      <c r="C88" s="6" t="str">
        <f t="shared" si="2"/>
        <v>木</v>
      </c>
      <c r="D88" s="6" t="str">
        <f>IF(COUNTIF(祝日!$B$2:$B$37,ご提出期限早見表!B88)&gt;0,"フィリピン祝日",IF(COUNTIF(祝日!$B$40:$B$66,ご提出期限早見表!B88)&gt;0,"日本の祝日",IF(COUNTIF(祝日!$B$69:$B$77,ご提出期限早見表!B88)&gt;0,"休業日"," ")))</f>
        <v xml:space="preserve"> </v>
      </c>
      <c r="E88" s="22">
        <f>WORKDAY(B88, -15, 祝日!$B$2:$B$75)</f>
        <v>45811</v>
      </c>
      <c r="F88" s="22">
        <f>WORKDAY(B88, -5, 祝日!$B$2:$B$75)</f>
        <v>45827</v>
      </c>
    </row>
    <row r="89" spans="1:6" ht="16.5">
      <c r="B89" s="12">
        <f t="shared" si="3"/>
        <v>45835</v>
      </c>
      <c r="C89" s="6" t="str">
        <f t="shared" si="2"/>
        <v>金</v>
      </c>
      <c r="D89" s="6" t="str">
        <f>IF(COUNTIF(祝日!$B$2:$B$37,ご提出期限早見表!B89)&gt;0,"フィリピン祝日",IF(COUNTIF(祝日!$B$40:$B$66,ご提出期限早見表!B89)&gt;0,"日本の祝日",IF(COUNTIF(祝日!$B$69:$B$77,ご提出期限早見表!B89)&gt;0,"休業日"," ")))</f>
        <v xml:space="preserve"> </v>
      </c>
      <c r="E89" s="22">
        <f>WORKDAY(B89, -15, 祝日!$B$2:$B$75)</f>
        <v>45812</v>
      </c>
      <c r="F89" s="22">
        <f>WORKDAY(B89, -5, 祝日!$B$2:$B$75)</f>
        <v>45828</v>
      </c>
    </row>
    <row r="90" spans="1:6" ht="16.5">
      <c r="B90" s="12">
        <f t="shared" si="3"/>
        <v>45836</v>
      </c>
      <c r="C90" s="6" t="str">
        <f t="shared" si="2"/>
        <v>土</v>
      </c>
      <c r="D90" s="6" t="str">
        <f>IF(COUNTIF(祝日!$B$2:$B$37,ご提出期限早見表!B90)&gt;0,"フィリピン祝日",IF(COUNTIF(祝日!$B$40:$B$66,ご提出期限早見表!B90)&gt;0,"日本の祝日",IF(COUNTIF(祝日!$B$69:$B$77,ご提出期限早見表!B90)&gt;0,"休業日"," ")))</f>
        <v xml:space="preserve"> </v>
      </c>
      <c r="E90" s="22">
        <f>WORKDAY(B90, -15, 祝日!$B$2:$B$75)</f>
        <v>45813</v>
      </c>
      <c r="F90" s="22">
        <f>WORKDAY(B90, -5, 祝日!$B$2:$B$75)</f>
        <v>45831</v>
      </c>
    </row>
    <row r="91" spans="1:6" ht="16.5">
      <c r="B91" s="12">
        <f t="shared" si="3"/>
        <v>45837</v>
      </c>
      <c r="C91" s="6" t="str">
        <f t="shared" si="2"/>
        <v>日</v>
      </c>
      <c r="D91" s="6" t="str">
        <f>IF(COUNTIF(祝日!$B$2:$B$37,ご提出期限早見表!B91)&gt;0,"フィリピン祝日",IF(COUNTIF(祝日!$B$40:$B$66,ご提出期限早見表!B91)&gt;0,"日本の祝日",IF(COUNTIF(祝日!$B$69:$B$77,ご提出期限早見表!B91)&gt;0,"休業日"," ")))</f>
        <v xml:space="preserve"> </v>
      </c>
      <c r="E91" s="22">
        <f>WORKDAY(B91, -15, 祝日!$B$2:$B$75)</f>
        <v>45813</v>
      </c>
      <c r="F91" s="22">
        <f>WORKDAY(B91, -5, 祝日!$B$2:$B$75)</f>
        <v>45831</v>
      </c>
    </row>
    <row r="92" spans="1:6" ht="17.25" thickBot="1">
      <c r="A92" s="40"/>
      <c r="B92" s="25">
        <f t="shared" si="3"/>
        <v>45838</v>
      </c>
      <c r="C92" s="24" t="str">
        <f t="shared" si="2"/>
        <v>月</v>
      </c>
      <c r="D92" s="24" t="str">
        <f>IF(COUNTIF(祝日!$B$2:$B$37,ご提出期限早見表!B92)&gt;0,"フィリピン祝日",IF(COUNTIF(祝日!$B$40:$B$66,ご提出期限早見表!B92)&gt;0,"日本の祝日",IF(COUNTIF(祝日!$B$69:$B$77,ご提出期限早見表!B92)&gt;0,"休業日"," ")))</f>
        <v xml:space="preserve"> </v>
      </c>
      <c r="E92" s="22">
        <f>WORKDAY(B92, -15, 祝日!$B$2:$B$75)</f>
        <v>45813</v>
      </c>
      <c r="F92" s="22">
        <f>WORKDAY(B92, -5, 祝日!$B$2:$B$75)</f>
        <v>45831</v>
      </c>
    </row>
    <row r="93" spans="1:6" ht="16.5">
      <c r="A93" s="14" t="s">
        <v>17</v>
      </c>
      <c r="B93" s="12">
        <f t="shared" si="3"/>
        <v>45839</v>
      </c>
      <c r="C93" s="13" t="str">
        <f t="shared" si="2"/>
        <v>火</v>
      </c>
      <c r="D93" s="13" t="str">
        <f>IF(COUNTIF(祝日!$B$2:$B$37,ご提出期限早見表!B93)&gt;0,"フィリピン祝日",IF(COUNTIF(祝日!$B$40:$B$66,ご提出期限早見表!B93)&gt;0,"日本の祝日",IF(COUNTIF(祝日!$B$69:$B$77,ご提出期限早見表!B93)&gt;0,"休業日"," ")))</f>
        <v xml:space="preserve"> </v>
      </c>
      <c r="E93" s="22">
        <f>WORKDAY(B93, -15, 祝日!$B$2:$B$75)</f>
        <v>45817</v>
      </c>
      <c r="F93" s="22">
        <f>WORKDAY(B93, -5, 祝日!$B$2:$B$75)</f>
        <v>45832</v>
      </c>
    </row>
    <row r="94" spans="1:6" ht="16.5">
      <c r="B94" s="12">
        <f t="shared" si="3"/>
        <v>45840</v>
      </c>
      <c r="C94" s="13" t="str">
        <f t="shared" si="2"/>
        <v>水</v>
      </c>
      <c r="D94" s="13" t="str">
        <f>IF(COUNTIF(祝日!$B$2:$B$37,ご提出期限早見表!B94)&gt;0,"フィリピン祝日",IF(COUNTIF(祝日!$B$40:$B$66,ご提出期限早見表!B94)&gt;0,"日本の祝日",IF(COUNTIF(祝日!$B$69:$B$77,ご提出期限早見表!B94)&gt;0,"休業日"," ")))</f>
        <v xml:space="preserve"> </v>
      </c>
      <c r="E94" s="22">
        <f>WORKDAY(B94, -15, 祝日!$B$2:$B$75)</f>
        <v>45818</v>
      </c>
      <c r="F94" s="22">
        <f>WORKDAY(B94, -5, 祝日!$B$2:$B$75)</f>
        <v>45833</v>
      </c>
    </row>
    <row r="95" spans="1:6" ht="16.5">
      <c r="B95" s="12">
        <f t="shared" si="3"/>
        <v>45841</v>
      </c>
      <c r="C95" s="6" t="str">
        <f t="shared" si="2"/>
        <v>木</v>
      </c>
      <c r="D95" s="6" t="str">
        <f>IF(COUNTIF(祝日!$B$2:$B$37,ご提出期限早見表!B95)&gt;0,"フィリピン祝日",IF(COUNTIF(祝日!$B$40:$B$66,ご提出期限早見表!B95)&gt;0,"日本の祝日",IF(COUNTIF(祝日!$B$69:$B$77,ご提出期限早見表!B95)&gt;0,"休業日"," ")))</f>
        <v xml:space="preserve"> </v>
      </c>
      <c r="E95" s="22">
        <f>WORKDAY(B95, -15, 祝日!$B$2:$B$75)</f>
        <v>45819</v>
      </c>
      <c r="F95" s="22">
        <f>WORKDAY(B95, -5, 祝日!$B$2:$B$75)</f>
        <v>45834</v>
      </c>
    </row>
    <row r="96" spans="1:6" ht="16.5">
      <c r="B96" s="12">
        <f t="shared" si="3"/>
        <v>45842</v>
      </c>
      <c r="C96" s="6" t="str">
        <f t="shared" si="2"/>
        <v>金</v>
      </c>
      <c r="D96" s="6" t="str">
        <f>IF(COUNTIF(祝日!$B$2:$B$37,ご提出期限早見表!B96)&gt;0,"フィリピン祝日",IF(COUNTIF(祝日!$B$40:$B$66,ご提出期限早見表!B96)&gt;0,"日本の祝日",IF(COUNTIF(祝日!$B$69:$B$77,ご提出期限早見表!B96)&gt;0,"休業日"," ")))</f>
        <v xml:space="preserve"> </v>
      </c>
      <c r="E96" s="22">
        <f>WORKDAY(B96, -15, 祝日!$B$2:$B$75)</f>
        <v>45821</v>
      </c>
      <c r="F96" s="22">
        <f>WORKDAY(B96, -5, 祝日!$B$2:$B$75)</f>
        <v>45835</v>
      </c>
    </row>
    <row r="97" spans="2:6" ht="16.5">
      <c r="B97" s="12">
        <f t="shared" si="3"/>
        <v>45843</v>
      </c>
      <c r="C97" s="6" t="str">
        <f t="shared" si="2"/>
        <v>土</v>
      </c>
      <c r="D97" s="6" t="str">
        <f>IF(COUNTIF(祝日!$B$2:$B$37,ご提出期限早見表!B97)&gt;0,"フィリピン祝日",IF(COUNTIF(祝日!$B$40:$B$66,ご提出期限早見表!B97)&gt;0,"日本の祝日",IF(COUNTIF(祝日!$B$69:$B$77,ご提出期限早見表!B97)&gt;0,"休業日"," ")))</f>
        <v xml:space="preserve"> </v>
      </c>
      <c r="E97" s="22">
        <f>WORKDAY(B97, -15, 祝日!$B$2:$B$75)</f>
        <v>45824</v>
      </c>
      <c r="F97" s="22">
        <f>WORKDAY(B97, -5, 祝日!$B$2:$B$75)</f>
        <v>45838</v>
      </c>
    </row>
    <row r="98" spans="2:6" ht="16.5">
      <c r="B98" s="12">
        <f t="shared" si="3"/>
        <v>45844</v>
      </c>
      <c r="C98" s="6" t="str">
        <f t="shared" si="2"/>
        <v>日</v>
      </c>
      <c r="D98" s="6" t="str">
        <f>IF(COUNTIF(祝日!$B$2:$B$37,ご提出期限早見表!B98)&gt;0,"フィリピン祝日",IF(COUNTIF(祝日!$B$40:$B$66,ご提出期限早見表!B98)&gt;0,"日本の祝日",IF(COUNTIF(祝日!$B$69:$B$77,ご提出期限早見表!B98)&gt;0,"休業日"," ")))</f>
        <v xml:space="preserve"> </v>
      </c>
      <c r="E98" s="22">
        <f>WORKDAY(B98, -15, 祝日!$B$2:$B$75)</f>
        <v>45824</v>
      </c>
      <c r="F98" s="22">
        <f>WORKDAY(B98, -5, 祝日!$B$2:$B$75)</f>
        <v>45838</v>
      </c>
    </row>
    <row r="99" spans="2:6" ht="16.5">
      <c r="B99" s="12">
        <f t="shared" si="3"/>
        <v>45845</v>
      </c>
      <c r="C99" s="6" t="str">
        <f t="shared" si="2"/>
        <v>月</v>
      </c>
      <c r="D99" s="6" t="str">
        <f>IF(COUNTIF(祝日!$B$2:$B$37,ご提出期限早見表!B99)&gt;0,"フィリピン祝日",IF(COUNTIF(祝日!$B$40:$B$66,ご提出期限早見表!B99)&gt;0,"日本の祝日",IF(COUNTIF(祝日!$B$69:$B$77,ご提出期限早見表!B99)&gt;0,"休業日"," ")))</f>
        <v xml:space="preserve"> </v>
      </c>
      <c r="E99" s="22">
        <f>WORKDAY(B99, -15, 祝日!$B$2:$B$75)</f>
        <v>45824</v>
      </c>
      <c r="F99" s="22">
        <f>WORKDAY(B99, -5, 祝日!$B$2:$B$75)</f>
        <v>45838</v>
      </c>
    </row>
    <row r="100" spans="2:6" ht="16.5">
      <c r="B100" s="12">
        <f t="shared" si="3"/>
        <v>45846</v>
      </c>
      <c r="C100" s="6" t="str">
        <f t="shared" ref="C100:C163" si="4">TEXT(B100,"aaa")</f>
        <v>火</v>
      </c>
      <c r="D100" s="6" t="str">
        <f>IF(COUNTIF(祝日!$B$2:$B$37,ご提出期限早見表!B100)&gt;0,"フィリピン祝日",IF(COUNTIF(祝日!$B$40:$B$66,ご提出期限早見表!B100)&gt;0,"日本の祝日",IF(COUNTIF(祝日!$B$69:$B$77,ご提出期限早見表!B100)&gt;0,"休業日"," ")))</f>
        <v xml:space="preserve"> </v>
      </c>
      <c r="E100" s="22">
        <f>WORKDAY(B100, -15, 祝日!$B$2:$B$75)</f>
        <v>45825</v>
      </c>
      <c r="F100" s="22">
        <f>WORKDAY(B100, -5, 祝日!$B$2:$B$75)</f>
        <v>45839</v>
      </c>
    </row>
    <row r="101" spans="2:6" ht="16.5">
      <c r="B101" s="12">
        <f t="shared" si="3"/>
        <v>45847</v>
      </c>
      <c r="C101" s="6" t="str">
        <f t="shared" si="4"/>
        <v>水</v>
      </c>
      <c r="D101" s="6" t="str">
        <f>IF(COUNTIF(祝日!$B$2:$B$37,ご提出期限早見表!B101)&gt;0,"フィリピン祝日",IF(COUNTIF(祝日!$B$40:$B$66,ご提出期限早見表!B101)&gt;0,"日本の祝日",IF(COUNTIF(祝日!$B$69:$B$77,ご提出期限早見表!B101)&gt;0,"休業日"," ")))</f>
        <v xml:space="preserve"> </v>
      </c>
      <c r="E101" s="22">
        <f>WORKDAY(B101, -15, 祝日!$B$2:$B$75)</f>
        <v>45826</v>
      </c>
      <c r="F101" s="22">
        <f>WORKDAY(B101, -5, 祝日!$B$2:$B$75)</f>
        <v>45840</v>
      </c>
    </row>
    <row r="102" spans="2:6" ht="16.5">
      <c r="B102" s="12">
        <f t="shared" si="3"/>
        <v>45848</v>
      </c>
      <c r="C102" s="6" t="str">
        <f t="shared" si="4"/>
        <v>木</v>
      </c>
      <c r="D102" s="6" t="str">
        <f>IF(COUNTIF(祝日!$B$2:$B$37,ご提出期限早見表!B102)&gt;0,"フィリピン祝日",IF(COUNTIF(祝日!$B$40:$B$66,ご提出期限早見表!B102)&gt;0,"日本の祝日",IF(COUNTIF(祝日!$B$69:$B$77,ご提出期限早見表!B102)&gt;0,"休業日"," ")))</f>
        <v xml:space="preserve"> </v>
      </c>
      <c r="E102" s="22">
        <f>WORKDAY(B102, -15, 祝日!$B$2:$B$75)</f>
        <v>45827</v>
      </c>
      <c r="F102" s="22">
        <f>WORKDAY(B102, -5, 祝日!$B$2:$B$75)</f>
        <v>45841</v>
      </c>
    </row>
    <row r="103" spans="2:6" ht="16.5">
      <c r="B103" s="12">
        <f t="shared" si="3"/>
        <v>45849</v>
      </c>
      <c r="C103" s="6" t="str">
        <f t="shared" si="4"/>
        <v>金</v>
      </c>
      <c r="D103" s="6" t="str">
        <f>IF(COUNTIF(祝日!$B$2:$B$37,ご提出期限早見表!B103)&gt;0,"フィリピン祝日",IF(COUNTIF(祝日!$B$40:$B$66,ご提出期限早見表!B103)&gt;0,"日本の祝日",IF(COUNTIF(祝日!$B$69:$B$77,ご提出期限早見表!B103)&gt;0,"休業日"," ")))</f>
        <v xml:space="preserve"> </v>
      </c>
      <c r="E103" s="22">
        <f>WORKDAY(B103, -15, 祝日!$B$2:$B$75)</f>
        <v>45828</v>
      </c>
      <c r="F103" s="22">
        <f>WORKDAY(B103, -5, 祝日!$B$2:$B$75)</f>
        <v>45842</v>
      </c>
    </row>
    <row r="104" spans="2:6" ht="16.5">
      <c r="B104" s="12">
        <f t="shared" si="3"/>
        <v>45850</v>
      </c>
      <c r="C104" s="6" t="str">
        <f t="shared" si="4"/>
        <v>土</v>
      </c>
      <c r="D104" s="6" t="str">
        <f>IF(COUNTIF(祝日!$B$2:$B$37,ご提出期限早見表!B104)&gt;0,"フィリピン祝日",IF(COUNTIF(祝日!$B$40:$B$66,ご提出期限早見表!B104)&gt;0,"日本の祝日",IF(COUNTIF(祝日!$B$69:$B$77,ご提出期限早見表!B104)&gt;0,"休業日"," ")))</f>
        <v xml:space="preserve"> </v>
      </c>
      <c r="E104" s="22">
        <f>WORKDAY(B104, -15, 祝日!$B$2:$B$75)</f>
        <v>45831</v>
      </c>
      <c r="F104" s="22">
        <f>WORKDAY(B104, -5, 祝日!$B$2:$B$75)</f>
        <v>45845</v>
      </c>
    </row>
    <row r="105" spans="2:6" ht="16.5">
      <c r="B105" s="12">
        <f t="shared" si="3"/>
        <v>45851</v>
      </c>
      <c r="C105" s="6" t="str">
        <f t="shared" si="4"/>
        <v>日</v>
      </c>
      <c r="D105" s="6" t="str">
        <f>IF(COUNTIF(祝日!$B$2:$B$37,ご提出期限早見表!B105)&gt;0,"フィリピン祝日",IF(COUNTIF(祝日!$B$40:$B$66,ご提出期限早見表!B105)&gt;0,"日本の祝日",IF(COUNTIF(祝日!$B$69:$B$77,ご提出期限早見表!B105)&gt;0,"休業日"," ")))</f>
        <v xml:space="preserve"> </v>
      </c>
      <c r="E105" s="22">
        <f>WORKDAY(B105, -15, 祝日!$B$2:$B$75)</f>
        <v>45831</v>
      </c>
      <c r="F105" s="22">
        <f>WORKDAY(B105, -5, 祝日!$B$2:$B$75)</f>
        <v>45845</v>
      </c>
    </row>
    <row r="106" spans="2:6" ht="16.5">
      <c r="B106" s="12">
        <f t="shared" si="3"/>
        <v>45852</v>
      </c>
      <c r="C106" s="6" t="str">
        <f t="shared" si="4"/>
        <v>月</v>
      </c>
      <c r="D106" s="6" t="str">
        <f>IF(COUNTIF(祝日!$B$2:$B$37,ご提出期限早見表!B106)&gt;0,"フィリピン祝日",IF(COUNTIF(祝日!$B$40:$B$66,ご提出期限早見表!B106)&gt;0,"日本の祝日",IF(COUNTIF(祝日!$B$69:$B$77,ご提出期限早見表!B106)&gt;0,"休業日"," ")))</f>
        <v xml:space="preserve"> </v>
      </c>
      <c r="E106" s="22">
        <f>WORKDAY(B106, -15, 祝日!$B$2:$B$75)</f>
        <v>45831</v>
      </c>
      <c r="F106" s="22">
        <f>WORKDAY(B106, -5, 祝日!$B$2:$B$75)</f>
        <v>45845</v>
      </c>
    </row>
    <row r="107" spans="2:6" ht="16.5">
      <c r="B107" s="12">
        <f t="shared" si="3"/>
        <v>45853</v>
      </c>
      <c r="C107" s="6" t="str">
        <f t="shared" si="4"/>
        <v>火</v>
      </c>
      <c r="D107" s="6" t="str">
        <f>IF(COUNTIF(祝日!$B$2:$B$37,ご提出期限早見表!B107)&gt;0,"フィリピン祝日",IF(COUNTIF(祝日!$B$40:$B$66,ご提出期限早見表!B107)&gt;0,"日本の祝日",IF(COUNTIF(祝日!$B$69:$B$77,ご提出期限早見表!B107)&gt;0,"休業日"," ")))</f>
        <v xml:space="preserve"> </v>
      </c>
      <c r="E107" s="22">
        <f>WORKDAY(B107, -15, 祝日!$B$2:$B$75)</f>
        <v>45832</v>
      </c>
      <c r="F107" s="22">
        <f>WORKDAY(B107, -5, 祝日!$B$2:$B$75)</f>
        <v>45846</v>
      </c>
    </row>
    <row r="108" spans="2:6" ht="16.5">
      <c r="B108" s="12">
        <f t="shared" si="3"/>
        <v>45854</v>
      </c>
      <c r="C108" s="6" t="str">
        <f t="shared" si="4"/>
        <v>水</v>
      </c>
      <c r="D108" s="6" t="str">
        <f>IF(COUNTIF(祝日!$B$2:$B$37,ご提出期限早見表!B108)&gt;0,"フィリピン祝日",IF(COUNTIF(祝日!$B$40:$B$66,ご提出期限早見表!B108)&gt;0,"日本の祝日",IF(COUNTIF(祝日!$B$69:$B$77,ご提出期限早見表!B108)&gt;0,"休業日"," ")))</f>
        <v xml:space="preserve"> </v>
      </c>
      <c r="E108" s="22">
        <f>WORKDAY(B108, -15, 祝日!$B$2:$B$75)</f>
        <v>45833</v>
      </c>
      <c r="F108" s="22">
        <f>WORKDAY(B108, -5, 祝日!$B$2:$B$75)</f>
        <v>45847</v>
      </c>
    </row>
    <row r="109" spans="2:6" ht="16.5">
      <c r="B109" s="12">
        <f t="shared" si="3"/>
        <v>45855</v>
      </c>
      <c r="C109" s="6" t="str">
        <f t="shared" si="4"/>
        <v>木</v>
      </c>
      <c r="D109" s="6" t="str">
        <f>IF(COUNTIF(祝日!$B$2:$B$37,ご提出期限早見表!B109)&gt;0,"フィリピン祝日",IF(COUNTIF(祝日!$B$40:$B$66,ご提出期限早見表!B109)&gt;0,"日本の祝日",IF(COUNTIF(祝日!$B$69:$B$77,ご提出期限早見表!B109)&gt;0,"休業日"," ")))</f>
        <v xml:space="preserve"> </v>
      </c>
      <c r="E109" s="22">
        <f>WORKDAY(B109, -15, 祝日!$B$2:$B$75)</f>
        <v>45834</v>
      </c>
      <c r="F109" s="22">
        <f>WORKDAY(B109, -5, 祝日!$B$2:$B$75)</f>
        <v>45848</v>
      </c>
    </row>
    <row r="110" spans="2:6" ht="16.5">
      <c r="B110" s="12">
        <f t="shared" si="3"/>
        <v>45856</v>
      </c>
      <c r="C110" s="6" t="str">
        <f t="shared" si="4"/>
        <v>金</v>
      </c>
      <c r="D110" s="6" t="str">
        <f>IF(COUNTIF(祝日!$B$2:$B$37,ご提出期限早見表!B110)&gt;0,"フィリピン祝日",IF(COUNTIF(祝日!$B$40:$B$66,ご提出期限早見表!B110)&gt;0,"日本の祝日",IF(COUNTIF(祝日!$B$69:$B$77,ご提出期限早見表!B110)&gt;0,"休業日"," ")))</f>
        <v xml:space="preserve"> </v>
      </c>
      <c r="E110" s="22">
        <f>WORKDAY(B110, -15, 祝日!$B$2:$B$75)</f>
        <v>45835</v>
      </c>
      <c r="F110" s="22">
        <f>WORKDAY(B110, -5, 祝日!$B$2:$B$75)</f>
        <v>45849</v>
      </c>
    </row>
    <row r="111" spans="2:6" ht="16.5">
      <c r="B111" s="12">
        <f t="shared" si="3"/>
        <v>45857</v>
      </c>
      <c r="C111" s="6" t="str">
        <f t="shared" si="4"/>
        <v>土</v>
      </c>
      <c r="D111" s="6" t="str">
        <f>IF(COUNTIF(祝日!$B$2:$B$37,ご提出期限早見表!B111)&gt;0,"フィリピン祝日",IF(COUNTIF(祝日!$B$40:$B$66,ご提出期限早見表!B111)&gt;0,"日本の祝日",IF(COUNTIF(祝日!$B$69:$B$77,ご提出期限早見表!B111)&gt;0,"休業日"," ")))</f>
        <v xml:space="preserve"> </v>
      </c>
      <c r="E111" s="22">
        <f>WORKDAY(B111, -15, 祝日!$B$2:$B$75)</f>
        <v>45838</v>
      </c>
      <c r="F111" s="22">
        <f>WORKDAY(B111, -5, 祝日!$B$2:$B$75)</f>
        <v>45852</v>
      </c>
    </row>
    <row r="112" spans="2:6" ht="16.5">
      <c r="B112" s="12">
        <f t="shared" si="3"/>
        <v>45858</v>
      </c>
      <c r="C112" s="6" t="str">
        <f t="shared" si="4"/>
        <v>日</v>
      </c>
      <c r="D112" s="6" t="str">
        <f>IF(COUNTIF(祝日!$B$2:$B$37,ご提出期限早見表!B112)&gt;0,"フィリピン祝日",IF(COUNTIF(祝日!$B$40:$B$66,ご提出期限早見表!B112)&gt;0,"日本の祝日",IF(COUNTIF(祝日!$B$69:$B$77,ご提出期限早見表!B112)&gt;0,"休業日"," ")))</f>
        <v xml:space="preserve"> </v>
      </c>
      <c r="E112" s="22">
        <f>WORKDAY(B112, -15, 祝日!$B$2:$B$75)</f>
        <v>45838</v>
      </c>
      <c r="F112" s="22">
        <f>WORKDAY(B112, -5, 祝日!$B$2:$B$75)</f>
        <v>45852</v>
      </c>
    </row>
    <row r="113" spans="1:6" ht="16.5">
      <c r="B113" s="12">
        <f t="shared" si="3"/>
        <v>45859</v>
      </c>
      <c r="C113" s="6" t="str">
        <f t="shared" si="4"/>
        <v>月</v>
      </c>
      <c r="D113" s="6" t="str">
        <f>IF(COUNTIF(祝日!$B$2:$B$37,ご提出期限早見表!B113)&gt;0,"フィリピン祝日",IF(COUNTIF(祝日!$B$40:$B$66,ご提出期限早見表!B113)&gt;0,"日本の祝日",IF(COUNTIF(祝日!$B$69:$B$77,ご提出期限早見表!B113)&gt;0,"休業日"," ")))</f>
        <v>日本の祝日</v>
      </c>
      <c r="E113" s="22">
        <f>WORKDAY(B113, -15, 祝日!$B$2:$B$75)</f>
        <v>45838</v>
      </c>
      <c r="F113" s="22">
        <f>WORKDAY(B113, -5, 祝日!$B$2:$B$75)</f>
        <v>45852</v>
      </c>
    </row>
    <row r="114" spans="1:6" ht="16.5">
      <c r="B114" s="12">
        <f t="shared" si="3"/>
        <v>45860</v>
      </c>
      <c r="C114" s="6" t="str">
        <f t="shared" si="4"/>
        <v>火</v>
      </c>
      <c r="D114" s="6" t="str">
        <f>IF(COUNTIF(祝日!$B$2:$B$37,ご提出期限早見表!B114)&gt;0,"フィリピン祝日",IF(COUNTIF(祝日!$B$40:$B$66,ご提出期限早見表!B114)&gt;0,"日本の祝日",IF(COUNTIF(祝日!$B$69:$B$77,ご提出期限早見表!B114)&gt;0,"休業日"," ")))</f>
        <v xml:space="preserve"> </v>
      </c>
      <c r="E114" s="22">
        <f>WORKDAY(B114, -15, 祝日!$B$2:$B$75)</f>
        <v>45838</v>
      </c>
      <c r="F114" s="22">
        <f>WORKDAY(B114, -5, 祝日!$B$2:$B$75)</f>
        <v>45852</v>
      </c>
    </row>
    <row r="115" spans="1:6" ht="16.5">
      <c r="B115" s="12">
        <f t="shared" si="3"/>
        <v>45861</v>
      </c>
      <c r="C115" s="6" t="str">
        <f t="shared" si="4"/>
        <v>水</v>
      </c>
      <c r="D115" s="6" t="str">
        <f>IF(COUNTIF(祝日!$B$2:$B$37,ご提出期限早見表!B115)&gt;0,"フィリピン祝日",IF(COUNTIF(祝日!$B$40:$B$66,ご提出期限早見表!B115)&gt;0,"日本の祝日",IF(COUNTIF(祝日!$B$69:$B$77,ご提出期限早見表!B115)&gt;0,"休業日"," ")))</f>
        <v xml:space="preserve"> </v>
      </c>
      <c r="E115" s="22">
        <f>WORKDAY(B115, -15, 祝日!$B$2:$B$75)</f>
        <v>45839</v>
      </c>
      <c r="F115" s="22">
        <f>WORKDAY(B115, -5, 祝日!$B$2:$B$75)</f>
        <v>45853</v>
      </c>
    </row>
    <row r="116" spans="1:6" ht="16.5">
      <c r="B116" s="12">
        <f t="shared" si="3"/>
        <v>45862</v>
      </c>
      <c r="C116" s="6" t="str">
        <f t="shared" si="4"/>
        <v>木</v>
      </c>
      <c r="D116" s="6" t="str">
        <f>IF(COUNTIF(祝日!$B$2:$B$37,ご提出期限早見表!B116)&gt;0,"フィリピン祝日",IF(COUNTIF(祝日!$B$40:$B$66,ご提出期限早見表!B116)&gt;0,"日本の祝日",IF(COUNTIF(祝日!$B$69:$B$77,ご提出期限早見表!B116)&gt;0,"休業日"," ")))</f>
        <v xml:space="preserve"> </v>
      </c>
      <c r="E116" s="22">
        <f>WORKDAY(B116, -15, 祝日!$B$2:$B$75)</f>
        <v>45840</v>
      </c>
      <c r="F116" s="22">
        <f>WORKDAY(B116, -5, 祝日!$B$2:$B$75)</f>
        <v>45854</v>
      </c>
    </row>
    <row r="117" spans="1:6" ht="16.5">
      <c r="B117" s="12">
        <f t="shared" si="3"/>
        <v>45863</v>
      </c>
      <c r="C117" s="6" t="str">
        <f t="shared" si="4"/>
        <v>金</v>
      </c>
      <c r="D117" s="6" t="str">
        <f>IF(COUNTIF(祝日!$B$2:$B$37,ご提出期限早見表!B117)&gt;0,"フィリピン祝日",IF(COUNTIF(祝日!$B$40:$B$66,ご提出期限早見表!B117)&gt;0,"日本の祝日",IF(COUNTIF(祝日!$B$69:$B$77,ご提出期限早見表!B117)&gt;0,"休業日"," ")))</f>
        <v xml:space="preserve"> </v>
      </c>
      <c r="E117" s="22">
        <f>WORKDAY(B117, -15, 祝日!$B$2:$B$75)</f>
        <v>45841</v>
      </c>
      <c r="F117" s="22">
        <f>WORKDAY(B117, -5, 祝日!$B$2:$B$75)</f>
        <v>45855</v>
      </c>
    </row>
    <row r="118" spans="1:6" ht="16.5">
      <c r="B118" s="12">
        <f t="shared" si="3"/>
        <v>45864</v>
      </c>
      <c r="C118" s="6" t="str">
        <f t="shared" si="4"/>
        <v>土</v>
      </c>
      <c r="D118" s="6" t="str">
        <f>IF(COUNTIF(祝日!$B$2:$B$37,ご提出期限早見表!B118)&gt;0,"フィリピン祝日",IF(COUNTIF(祝日!$B$40:$B$66,ご提出期限早見表!B118)&gt;0,"日本の祝日",IF(COUNTIF(祝日!$B$69:$B$77,ご提出期限早見表!B118)&gt;0,"休業日"," ")))</f>
        <v xml:space="preserve"> </v>
      </c>
      <c r="E118" s="22">
        <f>WORKDAY(B118, -15, 祝日!$B$2:$B$75)</f>
        <v>45842</v>
      </c>
      <c r="F118" s="22">
        <f>WORKDAY(B118, -5, 祝日!$B$2:$B$75)</f>
        <v>45856</v>
      </c>
    </row>
    <row r="119" spans="1:6" ht="16.5">
      <c r="B119" s="12">
        <f t="shared" si="3"/>
        <v>45865</v>
      </c>
      <c r="C119" s="6" t="str">
        <f t="shared" si="4"/>
        <v>日</v>
      </c>
      <c r="D119" s="6" t="str">
        <f>IF(COUNTIF(祝日!$B$2:$B$37,ご提出期限早見表!B119)&gt;0,"フィリピン祝日",IF(COUNTIF(祝日!$B$40:$B$66,ご提出期限早見表!B119)&gt;0,"日本の祝日",IF(COUNTIF(祝日!$B$69:$B$77,ご提出期限早見表!B119)&gt;0,"休業日"," ")))</f>
        <v>フィリピン祝日</v>
      </c>
      <c r="E119" s="22">
        <f>WORKDAY(B119, -15, 祝日!$B$2:$B$75)</f>
        <v>45842</v>
      </c>
      <c r="F119" s="22">
        <f>WORKDAY(B119, -5, 祝日!$B$2:$B$75)</f>
        <v>45856</v>
      </c>
    </row>
    <row r="120" spans="1:6" ht="16.5">
      <c r="B120" s="12">
        <f t="shared" si="3"/>
        <v>45866</v>
      </c>
      <c r="C120" s="6" t="str">
        <f t="shared" si="4"/>
        <v>月</v>
      </c>
      <c r="D120" s="6" t="str">
        <f>IF(COUNTIF(祝日!$B$2:$B$37,ご提出期限早見表!B120)&gt;0,"フィリピン祝日",IF(COUNTIF(祝日!$B$40:$B$66,ご提出期限早見表!B120)&gt;0,"日本の祝日",IF(COUNTIF(祝日!$B$69:$B$77,ご提出期限早見表!B120)&gt;0,"休業日"," ")))</f>
        <v xml:space="preserve"> </v>
      </c>
      <c r="E120" s="22">
        <f>WORKDAY(B120, -15, 祝日!$B$2:$B$75)</f>
        <v>45842</v>
      </c>
      <c r="F120" s="22">
        <f>WORKDAY(B120, -5, 祝日!$B$2:$B$75)</f>
        <v>45856</v>
      </c>
    </row>
    <row r="121" spans="1:6" ht="16.5">
      <c r="B121" s="12">
        <f t="shared" si="3"/>
        <v>45867</v>
      </c>
      <c r="C121" s="6" t="str">
        <f t="shared" si="4"/>
        <v>火</v>
      </c>
      <c r="D121" s="6" t="str">
        <f>IF(COUNTIF(祝日!$B$2:$B$37,ご提出期限早見表!B121)&gt;0,"フィリピン祝日",IF(COUNTIF(祝日!$B$40:$B$66,ご提出期限早見表!B121)&gt;0,"日本の祝日",IF(COUNTIF(祝日!$B$69:$B$77,ご提出期限早見表!B121)&gt;0,"休業日"," ")))</f>
        <v xml:space="preserve"> </v>
      </c>
      <c r="E121" s="22">
        <f>WORKDAY(B121, -15, 祝日!$B$2:$B$75)</f>
        <v>45845</v>
      </c>
      <c r="F121" s="22">
        <f>WORKDAY(B121, -5, 祝日!$B$2:$B$75)</f>
        <v>45860</v>
      </c>
    </row>
    <row r="122" spans="1:6" ht="16.5">
      <c r="B122" s="12">
        <f t="shared" si="3"/>
        <v>45868</v>
      </c>
      <c r="C122" s="6" t="str">
        <f t="shared" si="4"/>
        <v>水</v>
      </c>
      <c r="D122" s="6" t="str">
        <f>IF(COUNTIF(祝日!$B$2:$B$37,ご提出期限早見表!B122)&gt;0,"フィリピン祝日",IF(COUNTIF(祝日!$B$40:$B$66,ご提出期限早見表!B122)&gt;0,"日本の祝日",IF(COUNTIF(祝日!$B$69:$B$77,ご提出期限早見表!B122)&gt;0,"休業日"," ")))</f>
        <v xml:space="preserve"> </v>
      </c>
      <c r="E122" s="22">
        <f>WORKDAY(B122, -15, 祝日!$B$2:$B$75)</f>
        <v>45846</v>
      </c>
      <c r="F122" s="22">
        <f>WORKDAY(B122, -5, 祝日!$B$2:$B$75)</f>
        <v>45861</v>
      </c>
    </row>
    <row r="123" spans="1:6" ht="17.25" thickBot="1">
      <c r="A123" s="40"/>
      <c r="B123" s="25">
        <f t="shared" si="3"/>
        <v>45869</v>
      </c>
      <c r="C123" s="24" t="str">
        <f t="shared" si="4"/>
        <v>木</v>
      </c>
      <c r="D123" s="24" t="str">
        <f>IF(COUNTIF(祝日!$B$2:$B$37,ご提出期限早見表!B123)&gt;0,"フィリピン祝日",IF(COUNTIF(祝日!$B$40:$B$66,ご提出期限早見表!B123)&gt;0,"日本の祝日",IF(COUNTIF(祝日!$B$69:$B$77,ご提出期限早見表!B123)&gt;0,"休業日"," ")))</f>
        <v xml:space="preserve"> </v>
      </c>
      <c r="E123" s="22">
        <f>WORKDAY(B123, -15, 祝日!$B$2:$B$75)</f>
        <v>45847</v>
      </c>
      <c r="F123" s="22">
        <f>WORKDAY(B123, -5, 祝日!$B$2:$B$75)</f>
        <v>45862</v>
      </c>
    </row>
    <row r="124" spans="1:6" ht="16.5">
      <c r="A124" s="14" t="s">
        <v>18</v>
      </c>
      <c r="B124" s="12">
        <f t="shared" si="3"/>
        <v>45870</v>
      </c>
      <c r="C124" s="13" t="str">
        <f t="shared" si="4"/>
        <v>金</v>
      </c>
      <c r="D124" s="13" t="str">
        <f>IF(COUNTIF(祝日!$B$2:$B$37,ご提出期限早見表!B124)&gt;0,"フィリピン祝日",IF(COUNTIF(祝日!$B$40:$B$66,ご提出期限早見表!B124)&gt;0,"日本の祝日",IF(COUNTIF(祝日!$B$69:$B$77,ご提出期限早見表!B124)&gt;0,"休業日"," ")))</f>
        <v xml:space="preserve"> </v>
      </c>
      <c r="E124" s="22">
        <f>WORKDAY(B124, -15, 祝日!$B$2:$B$75)</f>
        <v>45848</v>
      </c>
      <c r="F124" s="22">
        <f>WORKDAY(B124, -5, 祝日!$B$2:$B$75)</f>
        <v>45863</v>
      </c>
    </row>
    <row r="125" spans="1:6" ht="16.5">
      <c r="B125" s="12">
        <f t="shared" si="3"/>
        <v>45871</v>
      </c>
      <c r="C125" s="13" t="str">
        <f t="shared" si="4"/>
        <v>土</v>
      </c>
      <c r="D125" s="13" t="str">
        <f>IF(COUNTIF(祝日!$B$2:$B$37,ご提出期限早見表!B125)&gt;0,"フィリピン祝日",IF(COUNTIF(祝日!$B$40:$B$66,ご提出期限早見表!B125)&gt;0,"日本の祝日",IF(COUNTIF(祝日!$B$69:$B$77,ご提出期限早見表!B125)&gt;0,"休業日"," ")))</f>
        <v xml:space="preserve"> </v>
      </c>
      <c r="E125" s="22">
        <f>WORKDAY(B125, -15, 祝日!$B$2:$B$75)</f>
        <v>45849</v>
      </c>
      <c r="F125" s="22">
        <f>WORKDAY(B125, -5, 祝日!$B$2:$B$75)</f>
        <v>45866</v>
      </c>
    </row>
    <row r="126" spans="1:6" ht="16.5">
      <c r="B126" s="12">
        <f t="shared" si="3"/>
        <v>45872</v>
      </c>
      <c r="C126" s="6" t="str">
        <f t="shared" si="4"/>
        <v>日</v>
      </c>
      <c r="D126" s="6" t="str">
        <f>IF(COUNTIF(祝日!$B$2:$B$37,ご提出期限早見表!B126)&gt;0,"フィリピン祝日",IF(COUNTIF(祝日!$B$40:$B$66,ご提出期限早見表!B126)&gt;0,"日本の祝日",IF(COUNTIF(祝日!$B$69:$B$77,ご提出期限早見表!B126)&gt;0,"休業日"," ")))</f>
        <v xml:space="preserve"> </v>
      </c>
      <c r="E126" s="22">
        <f>WORKDAY(B126, -15, 祝日!$B$2:$B$75)</f>
        <v>45849</v>
      </c>
      <c r="F126" s="22">
        <f>WORKDAY(B126, -5, 祝日!$B$2:$B$75)</f>
        <v>45866</v>
      </c>
    </row>
    <row r="127" spans="1:6" ht="16.5">
      <c r="B127" s="12">
        <f t="shared" si="3"/>
        <v>45873</v>
      </c>
      <c r="C127" s="6" t="str">
        <f t="shared" si="4"/>
        <v>月</v>
      </c>
      <c r="D127" s="6" t="str">
        <f>IF(COUNTIF(祝日!$B$2:$B$37,ご提出期限早見表!B127)&gt;0,"フィリピン祝日",IF(COUNTIF(祝日!$B$40:$B$66,ご提出期限早見表!B127)&gt;0,"日本の祝日",IF(COUNTIF(祝日!$B$69:$B$77,ご提出期限早見表!B127)&gt;0,"休業日"," ")))</f>
        <v xml:space="preserve"> </v>
      </c>
      <c r="E127" s="22">
        <f>WORKDAY(B127, -15, 祝日!$B$2:$B$75)</f>
        <v>45849</v>
      </c>
      <c r="F127" s="22">
        <f>WORKDAY(B127, -5, 祝日!$B$2:$B$75)</f>
        <v>45866</v>
      </c>
    </row>
    <row r="128" spans="1:6" ht="16.5">
      <c r="B128" s="12">
        <f t="shared" si="3"/>
        <v>45874</v>
      </c>
      <c r="C128" s="6" t="str">
        <f t="shared" si="4"/>
        <v>火</v>
      </c>
      <c r="D128" s="6" t="str">
        <f>IF(COUNTIF(祝日!$B$2:$B$37,ご提出期限早見表!B128)&gt;0,"フィリピン祝日",IF(COUNTIF(祝日!$B$40:$B$66,ご提出期限早見表!B128)&gt;0,"日本の祝日",IF(COUNTIF(祝日!$B$69:$B$77,ご提出期限早見表!B128)&gt;0,"休業日"," ")))</f>
        <v xml:space="preserve"> </v>
      </c>
      <c r="E128" s="22">
        <f>WORKDAY(B128, -15, 祝日!$B$2:$B$75)</f>
        <v>45852</v>
      </c>
      <c r="F128" s="22">
        <f>WORKDAY(B128, -5, 祝日!$B$2:$B$75)</f>
        <v>45867</v>
      </c>
    </row>
    <row r="129" spans="2:6" ht="16.5">
      <c r="B129" s="12">
        <f t="shared" si="3"/>
        <v>45875</v>
      </c>
      <c r="C129" s="6" t="str">
        <f t="shared" si="4"/>
        <v>水</v>
      </c>
      <c r="D129" s="6" t="str">
        <f>IF(COUNTIF(祝日!$B$2:$B$37,ご提出期限早見表!B129)&gt;0,"フィリピン祝日",IF(COUNTIF(祝日!$B$40:$B$66,ご提出期限早見表!B129)&gt;0,"日本の祝日",IF(COUNTIF(祝日!$B$69:$B$77,ご提出期限早見表!B129)&gt;0,"休業日"," ")))</f>
        <v xml:space="preserve"> </v>
      </c>
      <c r="E129" s="22">
        <f>WORKDAY(B129, -15, 祝日!$B$2:$B$75)</f>
        <v>45853</v>
      </c>
      <c r="F129" s="22">
        <f>WORKDAY(B129, -5, 祝日!$B$2:$B$75)</f>
        <v>45868</v>
      </c>
    </row>
    <row r="130" spans="2:6" ht="16.5">
      <c r="B130" s="12">
        <f t="shared" si="3"/>
        <v>45876</v>
      </c>
      <c r="C130" s="6" t="str">
        <f t="shared" si="4"/>
        <v>木</v>
      </c>
      <c r="D130" s="6" t="str">
        <f>IF(COUNTIF(祝日!$B$2:$B$37,ご提出期限早見表!B130)&gt;0,"フィリピン祝日",IF(COUNTIF(祝日!$B$40:$B$66,ご提出期限早見表!B130)&gt;0,"日本の祝日",IF(COUNTIF(祝日!$B$69:$B$77,ご提出期限早見表!B130)&gt;0,"休業日"," ")))</f>
        <v xml:space="preserve"> </v>
      </c>
      <c r="E130" s="22">
        <f>WORKDAY(B130, -15, 祝日!$B$2:$B$75)</f>
        <v>45854</v>
      </c>
      <c r="F130" s="22">
        <f>WORKDAY(B130, -5, 祝日!$B$2:$B$75)</f>
        <v>45869</v>
      </c>
    </row>
    <row r="131" spans="2:6" ht="16.5">
      <c r="B131" s="12">
        <f t="shared" si="3"/>
        <v>45877</v>
      </c>
      <c r="C131" s="6" t="str">
        <f t="shared" si="4"/>
        <v>金</v>
      </c>
      <c r="D131" s="6" t="str">
        <f>IF(COUNTIF(祝日!$B$2:$B$37,ご提出期限早見表!B131)&gt;0,"フィリピン祝日",IF(COUNTIF(祝日!$B$40:$B$66,ご提出期限早見表!B131)&gt;0,"日本の祝日",IF(COUNTIF(祝日!$B$69:$B$77,ご提出期限早見表!B131)&gt;0,"休業日"," ")))</f>
        <v xml:space="preserve"> </v>
      </c>
      <c r="E131" s="22">
        <f>WORKDAY(B131, -15, 祝日!$B$2:$B$75)</f>
        <v>45855</v>
      </c>
      <c r="F131" s="22">
        <f>WORKDAY(B131, -5, 祝日!$B$2:$B$75)</f>
        <v>45870</v>
      </c>
    </row>
    <row r="132" spans="2:6" ht="16.5">
      <c r="B132" s="12">
        <f t="shared" ref="B132:B195" si="5">B131+1</f>
        <v>45878</v>
      </c>
      <c r="C132" s="6" t="str">
        <f t="shared" si="4"/>
        <v>土</v>
      </c>
      <c r="D132" s="6" t="str">
        <f>IF(COUNTIF(祝日!$B$2:$B$37,ご提出期限早見表!B132)&gt;0,"フィリピン祝日",IF(COUNTIF(祝日!$B$40:$B$66,ご提出期限早見表!B132)&gt;0,"日本の祝日",IF(COUNTIF(祝日!$B$69:$B$77,ご提出期限早見表!B132)&gt;0,"休業日"," ")))</f>
        <v xml:space="preserve"> </v>
      </c>
      <c r="E132" s="22">
        <f>WORKDAY(B132, -15, 祝日!$B$2:$B$75)</f>
        <v>45856</v>
      </c>
      <c r="F132" s="22">
        <f>WORKDAY(B132, -5, 祝日!$B$2:$B$75)</f>
        <v>45873</v>
      </c>
    </row>
    <row r="133" spans="2:6" ht="16.5">
      <c r="B133" s="12">
        <f t="shared" si="5"/>
        <v>45879</v>
      </c>
      <c r="C133" s="6" t="str">
        <f t="shared" si="4"/>
        <v>日</v>
      </c>
      <c r="D133" s="6" t="str">
        <f>IF(COUNTIF(祝日!$B$2:$B$37,ご提出期限早見表!B133)&gt;0,"フィリピン祝日",IF(COUNTIF(祝日!$B$40:$B$66,ご提出期限早見表!B133)&gt;0,"日本の祝日",IF(COUNTIF(祝日!$B$69:$B$77,ご提出期限早見表!B133)&gt;0,"休業日"," ")))</f>
        <v xml:space="preserve"> </v>
      </c>
      <c r="E133" s="22">
        <f>WORKDAY(B133, -15, 祝日!$B$2:$B$75)</f>
        <v>45856</v>
      </c>
      <c r="F133" s="22">
        <f>WORKDAY(B133, -5, 祝日!$B$2:$B$75)</f>
        <v>45873</v>
      </c>
    </row>
    <row r="134" spans="2:6" ht="16.5">
      <c r="B134" s="12">
        <f t="shared" si="5"/>
        <v>45880</v>
      </c>
      <c r="C134" s="6" t="str">
        <f t="shared" si="4"/>
        <v>月</v>
      </c>
      <c r="D134" s="6" t="str">
        <f>IF(COUNTIF(祝日!$B$2:$B$37,ご提出期限早見表!B134)&gt;0,"フィリピン祝日",IF(COUNTIF(祝日!$B$40:$B$66,ご提出期限早見表!B134)&gt;0,"日本の祝日",IF(COUNTIF(祝日!$B$69:$B$77,ご提出期限早見表!B134)&gt;0,"休業日"," ")))</f>
        <v>日本の祝日</v>
      </c>
      <c r="E134" s="22">
        <f>WORKDAY(B134, -15, 祝日!$B$2:$B$75)</f>
        <v>45856</v>
      </c>
      <c r="F134" s="22">
        <f>WORKDAY(B134, -5, 祝日!$B$2:$B$75)</f>
        <v>45873</v>
      </c>
    </row>
    <row r="135" spans="2:6" ht="16.5">
      <c r="B135" s="12">
        <f t="shared" si="5"/>
        <v>45881</v>
      </c>
      <c r="C135" s="6" t="str">
        <f t="shared" si="4"/>
        <v>火</v>
      </c>
      <c r="D135" s="6" t="str">
        <f>IF(COUNTIF(祝日!$B$2:$B$37,ご提出期限早見表!B135)&gt;0,"フィリピン祝日",IF(COUNTIF(祝日!$B$40:$B$66,ご提出期限早見表!B135)&gt;0,"日本の祝日",IF(COUNTIF(祝日!$B$69:$B$77,ご提出期限早見表!B135)&gt;0,"休業日"," ")))</f>
        <v>日本の祝日</v>
      </c>
      <c r="E135" s="22">
        <f>WORKDAY(B135, -15, 祝日!$B$2:$B$75)</f>
        <v>45856</v>
      </c>
      <c r="F135" s="22">
        <f>WORKDAY(B135, -5, 祝日!$B$2:$B$75)</f>
        <v>45873</v>
      </c>
    </row>
    <row r="136" spans="2:6" ht="16.5">
      <c r="B136" s="12">
        <f t="shared" si="5"/>
        <v>45882</v>
      </c>
      <c r="C136" s="6" t="str">
        <f t="shared" si="4"/>
        <v>水</v>
      </c>
      <c r="D136" s="6" t="str">
        <f>IF(COUNTIF(祝日!$B$2:$B$37,ご提出期限早見表!B136)&gt;0,"フィリピン祝日",IF(COUNTIF(祝日!$B$40:$B$66,ご提出期限早見表!B136)&gt;0,"日本の祝日",IF(COUNTIF(祝日!$B$69:$B$77,ご提出期限早見表!B136)&gt;0,"休業日"," ")))</f>
        <v xml:space="preserve"> </v>
      </c>
      <c r="E136" s="22">
        <f>WORKDAY(B136, -15, 祝日!$B$2:$B$75)</f>
        <v>45856</v>
      </c>
      <c r="F136" s="22">
        <f>WORKDAY(B136, -5, 祝日!$B$2:$B$75)</f>
        <v>45873</v>
      </c>
    </row>
    <row r="137" spans="2:6" ht="16.5">
      <c r="B137" s="12">
        <f t="shared" si="5"/>
        <v>45883</v>
      </c>
      <c r="C137" s="6" t="str">
        <f t="shared" si="4"/>
        <v>木</v>
      </c>
      <c r="D137" s="6" t="str">
        <f>IF(COUNTIF(祝日!$B$2:$B$37,ご提出期限早見表!B137)&gt;0,"フィリピン祝日",IF(COUNTIF(祝日!$B$40:$B$66,ご提出期限早見表!B137)&gt;0,"日本の祝日",IF(COUNTIF(祝日!$B$69:$B$77,ご提出期限早見表!B137)&gt;0,"休業日"," ")))</f>
        <v xml:space="preserve"> </v>
      </c>
      <c r="E137" s="22">
        <f>WORKDAY(B137, -15, 祝日!$B$2:$B$75)</f>
        <v>45860</v>
      </c>
      <c r="F137" s="22">
        <f>WORKDAY(B137, -5, 祝日!$B$2:$B$75)</f>
        <v>45874</v>
      </c>
    </row>
    <row r="138" spans="2:6" ht="16.5">
      <c r="B138" s="12">
        <f t="shared" si="5"/>
        <v>45884</v>
      </c>
      <c r="C138" s="6" t="str">
        <f t="shared" si="4"/>
        <v>金</v>
      </c>
      <c r="D138" s="6" t="str">
        <f>IF(COUNTIF(祝日!$B$2:$B$37,ご提出期限早見表!B138)&gt;0,"フィリピン祝日",IF(COUNTIF(祝日!$B$40:$B$66,ご提出期限早見表!B138)&gt;0,"日本の祝日",IF(COUNTIF(祝日!$B$69:$B$77,ご提出期限早見表!B138)&gt;0,"休業日"," ")))</f>
        <v xml:space="preserve"> </v>
      </c>
      <c r="E138" s="22">
        <f>WORKDAY(B138, -15, 祝日!$B$2:$B$75)</f>
        <v>45861</v>
      </c>
      <c r="F138" s="22">
        <f>WORKDAY(B138, -5, 祝日!$B$2:$B$75)</f>
        <v>45875</v>
      </c>
    </row>
    <row r="139" spans="2:6" ht="16.5">
      <c r="B139" s="12">
        <f t="shared" si="5"/>
        <v>45885</v>
      </c>
      <c r="C139" s="6" t="str">
        <f t="shared" si="4"/>
        <v>土</v>
      </c>
      <c r="D139" s="6" t="str">
        <f>IF(COUNTIF(祝日!$B$2:$B$37,ご提出期限早見表!B139)&gt;0,"フィリピン祝日",IF(COUNTIF(祝日!$B$40:$B$66,ご提出期限早見表!B139)&gt;0,"日本の祝日",IF(COUNTIF(祝日!$B$69:$B$77,ご提出期限早見表!B139)&gt;0,"休業日"," ")))</f>
        <v xml:space="preserve"> </v>
      </c>
      <c r="E139" s="22">
        <f>WORKDAY(B139, -15, 祝日!$B$2:$B$75)</f>
        <v>45862</v>
      </c>
      <c r="F139" s="22">
        <f>WORKDAY(B139, -5, 祝日!$B$2:$B$75)</f>
        <v>45876</v>
      </c>
    </row>
    <row r="140" spans="2:6" ht="16.5">
      <c r="B140" s="12">
        <f t="shared" si="5"/>
        <v>45886</v>
      </c>
      <c r="C140" s="6" t="str">
        <f t="shared" si="4"/>
        <v>日</v>
      </c>
      <c r="D140" s="6" t="str">
        <f>IF(COUNTIF(祝日!$B$2:$B$37,ご提出期限早見表!B140)&gt;0,"フィリピン祝日",IF(COUNTIF(祝日!$B$40:$B$66,ご提出期限早見表!B140)&gt;0,"日本の祝日",IF(COUNTIF(祝日!$B$69:$B$77,ご提出期限早見表!B140)&gt;0,"休業日"," ")))</f>
        <v xml:space="preserve"> </v>
      </c>
      <c r="E140" s="22">
        <f>WORKDAY(B140, -15, 祝日!$B$2:$B$75)</f>
        <v>45862</v>
      </c>
      <c r="F140" s="22">
        <f>WORKDAY(B140, -5, 祝日!$B$2:$B$75)</f>
        <v>45876</v>
      </c>
    </row>
    <row r="141" spans="2:6" ht="16.5">
      <c r="B141" s="12">
        <f t="shared" si="5"/>
        <v>45887</v>
      </c>
      <c r="C141" s="6" t="str">
        <f t="shared" si="4"/>
        <v>月</v>
      </c>
      <c r="D141" s="6" t="str">
        <f>IF(COUNTIF(祝日!$B$2:$B$37,ご提出期限早見表!B141)&gt;0,"フィリピン祝日",IF(COUNTIF(祝日!$B$40:$B$66,ご提出期限早見表!B141)&gt;0,"日本の祝日",IF(COUNTIF(祝日!$B$69:$B$77,ご提出期限早見表!B141)&gt;0,"休業日"," ")))</f>
        <v xml:space="preserve"> </v>
      </c>
      <c r="E141" s="22">
        <f>WORKDAY(B141, -15, 祝日!$B$2:$B$75)</f>
        <v>45862</v>
      </c>
      <c r="F141" s="22">
        <f>WORKDAY(B141, -5, 祝日!$B$2:$B$75)</f>
        <v>45876</v>
      </c>
    </row>
    <row r="142" spans="2:6" ht="16.5">
      <c r="B142" s="12">
        <f t="shared" si="5"/>
        <v>45888</v>
      </c>
      <c r="C142" s="6" t="str">
        <f t="shared" si="4"/>
        <v>火</v>
      </c>
      <c r="D142" s="6" t="str">
        <f>IF(COUNTIF(祝日!$B$2:$B$37,ご提出期限早見表!B142)&gt;0,"フィリピン祝日",IF(COUNTIF(祝日!$B$40:$B$66,ご提出期限早見表!B142)&gt;0,"日本の祝日",IF(COUNTIF(祝日!$B$69:$B$77,ご提出期限早見表!B142)&gt;0,"休業日"," ")))</f>
        <v xml:space="preserve"> </v>
      </c>
      <c r="E142" s="22">
        <f>WORKDAY(B142, -15, 祝日!$B$2:$B$75)</f>
        <v>45863</v>
      </c>
      <c r="F142" s="22">
        <f>WORKDAY(B142, -5, 祝日!$B$2:$B$75)</f>
        <v>45877</v>
      </c>
    </row>
    <row r="143" spans="2:6" ht="16.5">
      <c r="B143" s="12">
        <f t="shared" si="5"/>
        <v>45889</v>
      </c>
      <c r="C143" s="6" t="str">
        <f t="shared" si="4"/>
        <v>水</v>
      </c>
      <c r="D143" s="6" t="str">
        <f>IF(COUNTIF(祝日!$B$2:$B$37,ご提出期限早見表!B143)&gt;0,"フィリピン祝日",IF(COUNTIF(祝日!$B$40:$B$66,ご提出期限早見表!B143)&gt;0,"日本の祝日",IF(COUNTIF(祝日!$B$69:$B$77,ご提出期限早見表!B143)&gt;0,"休業日"," ")))</f>
        <v xml:space="preserve"> </v>
      </c>
      <c r="E143" s="22">
        <f>WORKDAY(B143, -15, 祝日!$B$2:$B$75)</f>
        <v>45866</v>
      </c>
      <c r="F143" s="22">
        <f>WORKDAY(B143, -5, 祝日!$B$2:$B$75)</f>
        <v>45882</v>
      </c>
    </row>
    <row r="144" spans="2:6" ht="16.5">
      <c r="B144" s="12">
        <f t="shared" si="5"/>
        <v>45890</v>
      </c>
      <c r="C144" s="6" t="str">
        <f t="shared" si="4"/>
        <v>木</v>
      </c>
      <c r="D144" s="6" t="str">
        <f>IF(COUNTIF(祝日!$B$2:$B$37,ご提出期限早見表!B144)&gt;0,"フィリピン祝日",IF(COUNTIF(祝日!$B$40:$B$66,ご提出期限早見表!B144)&gt;0,"日本の祝日",IF(COUNTIF(祝日!$B$69:$B$77,ご提出期限早見表!B144)&gt;0,"休業日"," ")))</f>
        <v>フィリピン祝日</v>
      </c>
      <c r="E144" s="22">
        <f>WORKDAY(B144, -15, 祝日!$B$2:$B$75)</f>
        <v>45867</v>
      </c>
      <c r="F144" s="22">
        <f>WORKDAY(B144, -5, 祝日!$B$2:$B$75)</f>
        <v>45883</v>
      </c>
    </row>
    <row r="145" spans="1:6" ht="16.5">
      <c r="B145" s="12">
        <f t="shared" si="5"/>
        <v>45891</v>
      </c>
      <c r="C145" s="6" t="str">
        <f t="shared" si="4"/>
        <v>金</v>
      </c>
      <c r="D145" s="6" t="str">
        <f>IF(COUNTIF(祝日!$B$2:$B$37,ご提出期限早見表!B145)&gt;0,"フィリピン祝日",IF(COUNTIF(祝日!$B$40:$B$66,ご提出期限早見表!B145)&gt;0,"日本の祝日",IF(COUNTIF(祝日!$B$69:$B$77,ご提出期限早見表!B145)&gt;0,"休業日"," ")))</f>
        <v xml:space="preserve"> </v>
      </c>
      <c r="E145" s="22">
        <f>WORKDAY(B145, -15, 祝日!$B$2:$B$75)</f>
        <v>45867</v>
      </c>
      <c r="F145" s="22">
        <f>WORKDAY(B145, -5, 祝日!$B$2:$B$75)</f>
        <v>45883</v>
      </c>
    </row>
    <row r="146" spans="1:6" ht="16.5">
      <c r="B146" s="12">
        <f t="shared" si="5"/>
        <v>45892</v>
      </c>
      <c r="C146" s="6" t="str">
        <f t="shared" si="4"/>
        <v>土</v>
      </c>
      <c r="D146" s="6" t="str">
        <f>IF(COUNTIF(祝日!$B$2:$B$37,ご提出期限早見表!B146)&gt;0,"フィリピン祝日",IF(COUNTIF(祝日!$B$40:$B$66,ご提出期限早見表!B146)&gt;0,"日本の祝日",IF(COUNTIF(祝日!$B$69:$B$77,ご提出期限早見表!B146)&gt;0,"休業日"," ")))</f>
        <v xml:space="preserve"> </v>
      </c>
      <c r="E146" s="22">
        <f>WORKDAY(B146, -15, 祝日!$B$2:$B$75)</f>
        <v>45868</v>
      </c>
      <c r="F146" s="22">
        <f>WORKDAY(B146, -5, 祝日!$B$2:$B$75)</f>
        <v>45884</v>
      </c>
    </row>
    <row r="147" spans="1:6" ht="16.5">
      <c r="B147" s="12">
        <f t="shared" si="5"/>
        <v>45893</v>
      </c>
      <c r="C147" s="6" t="str">
        <f t="shared" si="4"/>
        <v>日</v>
      </c>
      <c r="D147" s="6" t="str">
        <f>IF(COUNTIF(祝日!$B$2:$B$37,ご提出期限早見表!B147)&gt;0,"フィリピン祝日",IF(COUNTIF(祝日!$B$40:$B$66,ご提出期限早見表!B147)&gt;0,"日本の祝日",IF(COUNTIF(祝日!$B$69:$B$77,ご提出期限早見表!B147)&gt;0,"休業日"," ")))</f>
        <v xml:space="preserve"> </v>
      </c>
      <c r="E147" s="22">
        <f>WORKDAY(B147, -15, 祝日!$B$2:$B$75)</f>
        <v>45868</v>
      </c>
      <c r="F147" s="22">
        <f>WORKDAY(B147, -5, 祝日!$B$2:$B$75)</f>
        <v>45884</v>
      </c>
    </row>
    <row r="148" spans="1:6" ht="16.5">
      <c r="B148" s="12">
        <f t="shared" si="5"/>
        <v>45894</v>
      </c>
      <c r="C148" s="6" t="str">
        <f t="shared" si="4"/>
        <v>月</v>
      </c>
      <c r="D148" s="6" t="str">
        <f>IF(COUNTIF(祝日!$B$2:$B$37,ご提出期限早見表!B148)&gt;0,"フィリピン祝日",IF(COUNTIF(祝日!$B$40:$B$66,ご提出期限早見表!B148)&gt;0,"日本の祝日",IF(COUNTIF(祝日!$B$69:$B$77,ご提出期限早見表!B148)&gt;0,"休業日"," ")))</f>
        <v>フィリピン祝日</v>
      </c>
      <c r="E148" s="22">
        <f>WORKDAY(B148, -15, 祝日!$B$2:$B$75)</f>
        <v>45868</v>
      </c>
      <c r="F148" s="22">
        <f>WORKDAY(B148, -5, 祝日!$B$2:$B$75)</f>
        <v>45884</v>
      </c>
    </row>
    <row r="149" spans="1:6" ht="16.5">
      <c r="B149" s="12">
        <f t="shared" si="5"/>
        <v>45895</v>
      </c>
      <c r="C149" s="6" t="str">
        <f t="shared" si="4"/>
        <v>火</v>
      </c>
      <c r="D149" s="6" t="str">
        <f>IF(COUNTIF(祝日!$B$2:$B$37,ご提出期限早見表!B149)&gt;0,"フィリピン祝日",IF(COUNTIF(祝日!$B$40:$B$66,ご提出期限早見表!B149)&gt;0,"日本の祝日",IF(COUNTIF(祝日!$B$69:$B$77,ご提出期限早見表!B149)&gt;0,"休業日"," ")))</f>
        <v xml:space="preserve"> </v>
      </c>
      <c r="E149" s="22">
        <f>WORKDAY(B149, -15, 祝日!$B$2:$B$75)</f>
        <v>45868</v>
      </c>
      <c r="F149" s="22">
        <f>WORKDAY(B149, -5, 祝日!$B$2:$B$75)</f>
        <v>45884</v>
      </c>
    </row>
    <row r="150" spans="1:6" ht="16.5">
      <c r="B150" s="12">
        <f t="shared" si="5"/>
        <v>45896</v>
      </c>
      <c r="C150" s="6" t="str">
        <f t="shared" si="4"/>
        <v>水</v>
      </c>
      <c r="D150" s="6" t="str">
        <f>IF(COUNTIF(祝日!$B$2:$B$37,ご提出期限早見表!B150)&gt;0,"フィリピン祝日",IF(COUNTIF(祝日!$B$40:$B$66,ご提出期限早見表!B150)&gt;0,"日本の祝日",IF(COUNTIF(祝日!$B$69:$B$77,ご提出期限早見表!B150)&gt;0,"休業日"," ")))</f>
        <v xml:space="preserve"> </v>
      </c>
      <c r="E150" s="22">
        <f>WORKDAY(B150, -15, 祝日!$B$2:$B$75)</f>
        <v>45869</v>
      </c>
      <c r="F150" s="22">
        <f>WORKDAY(B150, -5, 祝日!$B$2:$B$75)</f>
        <v>45887</v>
      </c>
    </row>
    <row r="151" spans="1:6" ht="16.5">
      <c r="B151" s="12">
        <f t="shared" si="5"/>
        <v>45897</v>
      </c>
      <c r="C151" s="6" t="str">
        <f t="shared" si="4"/>
        <v>木</v>
      </c>
      <c r="D151" s="6" t="str">
        <f>IF(COUNTIF(祝日!$B$2:$B$37,ご提出期限早見表!B151)&gt;0,"フィリピン祝日",IF(COUNTIF(祝日!$B$40:$B$66,ご提出期限早見表!B151)&gt;0,"日本の祝日",IF(COUNTIF(祝日!$B$69:$B$77,ご提出期限早見表!B151)&gt;0,"休業日"," ")))</f>
        <v xml:space="preserve"> </v>
      </c>
      <c r="E151" s="22">
        <f>WORKDAY(B151, -15, 祝日!$B$2:$B$75)</f>
        <v>45870</v>
      </c>
      <c r="F151" s="22">
        <f>WORKDAY(B151, -5, 祝日!$B$2:$B$75)</f>
        <v>45888</v>
      </c>
    </row>
    <row r="152" spans="1:6" ht="16.5">
      <c r="B152" s="12">
        <f t="shared" si="5"/>
        <v>45898</v>
      </c>
      <c r="C152" s="6" t="str">
        <f t="shared" si="4"/>
        <v>金</v>
      </c>
      <c r="D152" s="6" t="str">
        <f>IF(COUNTIF(祝日!$B$2:$B$37,ご提出期限早見表!B152)&gt;0,"フィリピン祝日",IF(COUNTIF(祝日!$B$40:$B$66,ご提出期限早見表!B152)&gt;0,"日本の祝日",IF(COUNTIF(祝日!$B$69:$B$77,ご提出期限早見表!B152)&gt;0,"休業日"," ")))</f>
        <v xml:space="preserve"> </v>
      </c>
      <c r="E152" s="22">
        <f>WORKDAY(B152, -15, 祝日!$B$2:$B$75)</f>
        <v>45873</v>
      </c>
      <c r="F152" s="22">
        <f>WORKDAY(B152, -5, 祝日!$B$2:$B$75)</f>
        <v>45889</v>
      </c>
    </row>
    <row r="153" spans="1:6" ht="16.5">
      <c r="B153" s="12">
        <f t="shared" si="5"/>
        <v>45899</v>
      </c>
      <c r="C153" s="6" t="str">
        <f t="shared" si="4"/>
        <v>土</v>
      </c>
      <c r="D153" s="6" t="str">
        <f>IF(COUNTIF(祝日!$B$2:$B$37,ご提出期限早見表!B153)&gt;0,"フィリピン祝日",IF(COUNTIF(祝日!$B$40:$B$66,ご提出期限早見表!B153)&gt;0,"日本の祝日",IF(COUNTIF(祝日!$B$69:$B$77,ご提出期限早見表!B153)&gt;0,"休業日"," ")))</f>
        <v xml:space="preserve"> </v>
      </c>
      <c r="E153" s="22">
        <f>WORKDAY(B153, -15, 祝日!$B$2:$B$75)</f>
        <v>45874</v>
      </c>
      <c r="F153" s="22">
        <f>WORKDAY(B153, -5, 祝日!$B$2:$B$75)</f>
        <v>45891</v>
      </c>
    </row>
    <row r="154" spans="1:6" ht="17.25" thickBot="1">
      <c r="A154" s="40"/>
      <c r="B154" s="25">
        <f t="shared" si="5"/>
        <v>45900</v>
      </c>
      <c r="C154" s="24" t="str">
        <f t="shared" si="4"/>
        <v>日</v>
      </c>
      <c r="D154" s="24" t="str">
        <f>IF(COUNTIF(祝日!$B$2:$B$37,ご提出期限早見表!B154)&gt;0,"フィリピン祝日",IF(COUNTIF(祝日!$B$40:$B$66,ご提出期限早見表!B154)&gt;0,"日本の祝日",IF(COUNTIF(祝日!$B$69:$B$77,ご提出期限早見表!B154)&gt;0,"休業日"," ")))</f>
        <v xml:space="preserve"> </v>
      </c>
      <c r="E154" s="22">
        <f>WORKDAY(B154, -15, 祝日!$B$2:$B$75)</f>
        <v>45874</v>
      </c>
      <c r="F154" s="22">
        <f>WORKDAY(B154, -5, 祝日!$B$2:$B$75)</f>
        <v>45891</v>
      </c>
    </row>
    <row r="155" spans="1:6" ht="16.5">
      <c r="A155" s="14" t="s">
        <v>19</v>
      </c>
      <c r="B155" s="12">
        <f t="shared" si="5"/>
        <v>45901</v>
      </c>
      <c r="C155" s="13" t="str">
        <f t="shared" si="4"/>
        <v>月</v>
      </c>
      <c r="D155" s="13" t="str">
        <f>IF(COUNTIF(祝日!$B$2:$B$37,ご提出期限早見表!B155)&gt;0,"フィリピン祝日",IF(COUNTIF(祝日!$B$40:$B$66,ご提出期限早見表!B155)&gt;0,"日本の祝日",IF(COUNTIF(祝日!$B$69:$B$77,ご提出期限早見表!B155)&gt;0,"休業日"," ")))</f>
        <v xml:space="preserve"> </v>
      </c>
      <c r="E155" s="22">
        <f>WORKDAY(B155, -15, 祝日!$B$2:$B$75)</f>
        <v>45874</v>
      </c>
      <c r="F155" s="22">
        <f>WORKDAY(B155, -5, 祝日!$B$2:$B$75)</f>
        <v>45891</v>
      </c>
    </row>
    <row r="156" spans="1:6" ht="16.5">
      <c r="B156" s="12">
        <f t="shared" si="5"/>
        <v>45902</v>
      </c>
      <c r="C156" s="13" t="str">
        <f t="shared" si="4"/>
        <v>火</v>
      </c>
      <c r="D156" s="13" t="str">
        <f>IF(COUNTIF(祝日!$B$2:$B$37,ご提出期限早見表!B156)&gt;0,"フィリピン祝日",IF(COUNTIF(祝日!$B$40:$B$66,ご提出期限早見表!B156)&gt;0,"日本の祝日",IF(COUNTIF(祝日!$B$69:$B$77,ご提出期限早見表!B156)&gt;0,"休業日"," ")))</f>
        <v xml:space="preserve"> </v>
      </c>
      <c r="E156" s="22">
        <f>WORKDAY(B156, -15, 祝日!$B$2:$B$75)</f>
        <v>45875</v>
      </c>
      <c r="F156" s="22">
        <f>WORKDAY(B156, -5, 祝日!$B$2:$B$75)</f>
        <v>45895</v>
      </c>
    </row>
    <row r="157" spans="1:6" ht="16.5">
      <c r="B157" s="12">
        <f t="shared" si="5"/>
        <v>45903</v>
      </c>
      <c r="C157" s="6" t="str">
        <f t="shared" si="4"/>
        <v>水</v>
      </c>
      <c r="D157" s="6" t="str">
        <f>IF(COUNTIF(祝日!$B$2:$B$37,ご提出期限早見表!B157)&gt;0,"フィリピン祝日",IF(COUNTIF(祝日!$B$40:$B$66,ご提出期限早見表!B157)&gt;0,"日本の祝日",IF(COUNTIF(祝日!$B$69:$B$77,ご提出期限早見表!B157)&gt;0,"休業日"," ")))</f>
        <v xml:space="preserve"> </v>
      </c>
      <c r="E157" s="22">
        <f>WORKDAY(B157, -15, 祝日!$B$2:$B$75)</f>
        <v>45876</v>
      </c>
      <c r="F157" s="22">
        <f>WORKDAY(B157, -5, 祝日!$B$2:$B$75)</f>
        <v>45896</v>
      </c>
    </row>
    <row r="158" spans="1:6" ht="16.5">
      <c r="B158" s="12">
        <f t="shared" si="5"/>
        <v>45904</v>
      </c>
      <c r="C158" s="6" t="str">
        <f t="shared" si="4"/>
        <v>木</v>
      </c>
      <c r="D158" s="6" t="str">
        <f>IF(COUNTIF(祝日!$B$2:$B$37,ご提出期限早見表!B158)&gt;0,"フィリピン祝日",IF(COUNTIF(祝日!$B$40:$B$66,ご提出期限早見表!B158)&gt;0,"日本の祝日",IF(COUNTIF(祝日!$B$69:$B$77,ご提出期限早見表!B158)&gt;0,"休業日"," ")))</f>
        <v xml:space="preserve"> </v>
      </c>
      <c r="E158" s="22">
        <f>WORKDAY(B158, -15, 祝日!$B$2:$B$75)</f>
        <v>45877</v>
      </c>
      <c r="F158" s="22">
        <f>WORKDAY(B158, -5, 祝日!$B$2:$B$75)</f>
        <v>45897</v>
      </c>
    </row>
    <row r="159" spans="1:6" ht="16.5">
      <c r="B159" s="12">
        <f t="shared" si="5"/>
        <v>45905</v>
      </c>
      <c r="C159" s="6" t="str">
        <f t="shared" si="4"/>
        <v>金</v>
      </c>
      <c r="D159" s="6" t="str">
        <f>IF(COUNTIF(祝日!$B$2:$B$37,ご提出期限早見表!B159)&gt;0,"フィリピン祝日",IF(COUNTIF(祝日!$B$40:$B$66,ご提出期限早見表!B159)&gt;0,"日本の祝日",IF(COUNTIF(祝日!$B$69:$B$77,ご提出期限早見表!B159)&gt;0,"休業日"," ")))</f>
        <v xml:space="preserve"> </v>
      </c>
      <c r="E159" s="22">
        <f>WORKDAY(B159, -15, 祝日!$B$2:$B$75)</f>
        <v>45882</v>
      </c>
      <c r="F159" s="22">
        <f>WORKDAY(B159, -5, 祝日!$B$2:$B$75)</f>
        <v>45898</v>
      </c>
    </row>
    <row r="160" spans="1:6" ht="16.5">
      <c r="B160" s="12">
        <f t="shared" si="5"/>
        <v>45906</v>
      </c>
      <c r="C160" s="6" t="str">
        <f t="shared" si="4"/>
        <v>土</v>
      </c>
      <c r="D160" s="6" t="str">
        <f>IF(COUNTIF(祝日!$B$2:$B$37,ご提出期限早見表!B160)&gt;0,"フィリピン祝日",IF(COUNTIF(祝日!$B$40:$B$66,ご提出期限早見表!B160)&gt;0,"日本の祝日",IF(COUNTIF(祝日!$B$69:$B$77,ご提出期限早見表!B160)&gt;0,"休業日"," ")))</f>
        <v xml:space="preserve"> </v>
      </c>
      <c r="E160" s="22">
        <f>WORKDAY(B160, -15, 祝日!$B$2:$B$75)</f>
        <v>45883</v>
      </c>
      <c r="F160" s="22">
        <f>WORKDAY(B160, -5, 祝日!$B$2:$B$75)</f>
        <v>45901</v>
      </c>
    </row>
    <row r="161" spans="2:6" ht="16.5">
      <c r="B161" s="12">
        <f t="shared" si="5"/>
        <v>45907</v>
      </c>
      <c r="C161" s="6" t="str">
        <f t="shared" si="4"/>
        <v>日</v>
      </c>
      <c r="D161" s="6" t="str">
        <f>IF(COUNTIF(祝日!$B$2:$B$37,ご提出期限早見表!B161)&gt;0,"フィリピン祝日",IF(COUNTIF(祝日!$B$40:$B$66,ご提出期限早見表!B161)&gt;0,"日本の祝日",IF(COUNTIF(祝日!$B$69:$B$77,ご提出期限早見表!B161)&gt;0,"休業日"," ")))</f>
        <v xml:space="preserve"> </v>
      </c>
      <c r="E161" s="22">
        <f>WORKDAY(B161, -15, 祝日!$B$2:$B$75)</f>
        <v>45883</v>
      </c>
      <c r="F161" s="22">
        <f>WORKDAY(B161, -5, 祝日!$B$2:$B$75)</f>
        <v>45901</v>
      </c>
    </row>
    <row r="162" spans="2:6" ht="16.5">
      <c r="B162" s="12">
        <f t="shared" si="5"/>
        <v>45908</v>
      </c>
      <c r="C162" s="6" t="str">
        <f t="shared" si="4"/>
        <v>月</v>
      </c>
      <c r="D162" s="6" t="str">
        <f>IF(COUNTIF(祝日!$B$2:$B$37,ご提出期限早見表!B162)&gt;0,"フィリピン祝日",IF(COUNTIF(祝日!$B$40:$B$66,ご提出期限早見表!B162)&gt;0,"日本の祝日",IF(COUNTIF(祝日!$B$69:$B$77,ご提出期限早見表!B162)&gt;0,"休業日"," ")))</f>
        <v xml:space="preserve"> </v>
      </c>
      <c r="E162" s="22">
        <f>WORKDAY(B162, -15, 祝日!$B$2:$B$75)</f>
        <v>45883</v>
      </c>
      <c r="F162" s="22">
        <f>WORKDAY(B162, -5, 祝日!$B$2:$B$75)</f>
        <v>45901</v>
      </c>
    </row>
    <row r="163" spans="2:6" ht="16.5">
      <c r="B163" s="12">
        <f t="shared" si="5"/>
        <v>45909</v>
      </c>
      <c r="C163" s="6" t="str">
        <f t="shared" si="4"/>
        <v>火</v>
      </c>
      <c r="D163" s="6" t="str">
        <f>IF(COUNTIF(祝日!$B$2:$B$37,ご提出期限早見表!B163)&gt;0,"フィリピン祝日",IF(COUNTIF(祝日!$B$40:$B$66,ご提出期限早見表!B163)&gt;0,"日本の祝日",IF(COUNTIF(祝日!$B$69:$B$77,ご提出期限早見表!B163)&gt;0,"休業日"," ")))</f>
        <v xml:space="preserve"> </v>
      </c>
      <c r="E163" s="22">
        <f>WORKDAY(B163, -15, 祝日!$B$2:$B$75)</f>
        <v>45884</v>
      </c>
      <c r="F163" s="22">
        <f>WORKDAY(B163, -5, 祝日!$B$2:$B$75)</f>
        <v>45902</v>
      </c>
    </row>
    <row r="164" spans="2:6" ht="16.5">
      <c r="B164" s="12">
        <f t="shared" si="5"/>
        <v>45910</v>
      </c>
      <c r="C164" s="6" t="str">
        <f t="shared" ref="C164:C227" si="6">TEXT(B164,"aaa")</f>
        <v>水</v>
      </c>
      <c r="D164" s="6" t="str">
        <f>IF(COUNTIF(祝日!$B$2:$B$37,ご提出期限早見表!B164)&gt;0,"フィリピン祝日",IF(COUNTIF(祝日!$B$40:$B$66,ご提出期限早見表!B164)&gt;0,"日本の祝日",IF(COUNTIF(祝日!$B$69:$B$77,ご提出期限早見表!B164)&gt;0,"休業日"," ")))</f>
        <v xml:space="preserve"> </v>
      </c>
      <c r="E164" s="22">
        <f>WORKDAY(B164, -15, 祝日!$B$2:$B$75)</f>
        <v>45887</v>
      </c>
      <c r="F164" s="22">
        <f>WORKDAY(B164, -5, 祝日!$B$2:$B$75)</f>
        <v>45903</v>
      </c>
    </row>
    <row r="165" spans="2:6" ht="16.5">
      <c r="B165" s="12">
        <f t="shared" si="5"/>
        <v>45911</v>
      </c>
      <c r="C165" s="6" t="str">
        <f t="shared" si="6"/>
        <v>木</v>
      </c>
      <c r="D165" s="6" t="str">
        <f>IF(COUNTIF(祝日!$B$2:$B$37,ご提出期限早見表!B165)&gt;0,"フィリピン祝日",IF(COUNTIF(祝日!$B$40:$B$66,ご提出期限早見表!B165)&gt;0,"日本の祝日",IF(COUNTIF(祝日!$B$69:$B$77,ご提出期限早見表!B165)&gt;0,"休業日"," ")))</f>
        <v xml:space="preserve"> </v>
      </c>
      <c r="E165" s="22">
        <f>WORKDAY(B165, -15, 祝日!$B$2:$B$75)</f>
        <v>45888</v>
      </c>
      <c r="F165" s="22">
        <f>WORKDAY(B165, -5, 祝日!$B$2:$B$75)</f>
        <v>45904</v>
      </c>
    </row>
    <row r="166" spans="2:6" ht="16.5">
      <c r="B166" s="12">
        <f t="shared" si="5"/>
        <v>45912</v>
      </c>
      <c r="C166" s="6" t="str">
        <f t="shared" si="6"/>
        <v>金</v>
      </c>
      <c r="D166" s="6" t="str">
        <f>IF(COUNTIF(祝日!$B$2:$B$37,ご提出期限早見表!B166)&gt;0,"フィリピン祝日",IF(COUNTIF(祝日!$B$40:$B$66,ご提出期限早見表!B166)&gt;0,"日本の祝日",IF(COUNTIF(祝日!$B$69:$B$77,ご提出期限早見表!B166)&gt;0,"休業日"," ")))</f>
        <v xml:space="preserve"> </v>
      </c>
      <c r="E166" s="22">
        <f>WORKDAY(B166, -15, 祝日!$B$2:$B$75)</f>
        <v>45889</v>
      </c>
      <c r="F166" s="22">
        <f>WORKDAY(B166, -5, 祝日!$B$2:$B$75)</f>
        <v>45905</v>
      </c>
    </row>
    <row r="167" spans="2:6" ht="16.5">
      <c r="B167" s="12">
        <f t="shared" si="5"/>
        <v>45913</v>
      </c>
      <c r="C167" s="6" t="str">
        <f t="shared" si="6"/>
        <v>土</v>
      </c>
      <c r="D167" s="6" t="str">
        <f>IF(COUNTIF(祝日!$B$2:$B$37,ご提出期限早見表!B167)&gt;0,"フィリピン祝日",IF(COUNTIF(祝日!$B$40:$B$66,ご提出期限早見表!B167)&gt;0,"日本の祝日",IF(COUNTIF(祝日!$B$69:$B$77,ご提出期限早見表!B167)&gt;0,"休業日"," ")))</f>
        <v xml:space="preserve"> </v>
      </c>
      <c r="E167" s="22">
        <f>WORKDAY(B167, -15, 祝日!$B$2:$B$75)</f>
        <v>45891</v>
      </c>
      <c r="F167" s="22">
        <f>WORKDAY(B167, -5, 祝日!$B$2:$B$75)</f>
        <v>45908</v>
      </c>
    </row>
    <row r="168" spans="2:6" ht="16.5">
      <c r="B168" s="12">
        <f t="shared" si="5"/>
        <v>45914</v>
      </c>
      <c r="C168" s="6" t="str">
        <f t="shared" si="6"/>
        <v>日</v>
      </c>
      <c r="D168" s="6" t="str">
        <f>IF(COUNTIF(祝日!$B$2:$B$37,ご提出期限早見表!B168)&gt;0,"フィリピン祝日",IF(COUNTIF(祝日!$B$40:$B$66,ご提出期限早見表!B168)&gt;0,"日本の祝日",IF(COUNTIF(祝日!$B$69:$B$77,ご提出期限早見表!B168)&gt;0,"休業日"," ")))</f>
        <v xml:space="preserve"> </v>
      </c>
      <c r="E168" s="22">
        <f>WORKDAY(B168, -15, 祝日!$B$2:$B$75)</f>
        <v>45891</v>
      </c>
      <c r="F168" s="22">
        <f>WORKDAY(B168, -5, 祝日!$B$2:$B$75)</f>
        <v>45908</v>
      </c>
    </row>
    <row r="169" spans="2:6" ht="16.5">
      <c r="B169" s="12">
        <f t="shared" si="5"/>
        <v>45915</v>
      </c>
      <c r="C169" s="6" t="str">
        <f t="shared" si="6"/>
        <v>月</v>
      </c>
      <c r="D169" s="6" t="str">
        <f>IF(COUNTIF(祝日!$B$2:$B$37,ご提出期限早見表!B169)&gt;0,"フィリピン祝日",IF(COUNTIF(祝日!$B$40:$B$66,ご提出期限早見表!B169)&gt;0,"日本の祝日",IF(COUNTIF(祝日!$B$69:$B$77,ご提出期限早見表!B169)&gt;0,"休業日"," ")))</f>
        <v>日本の祝日</v>
      </c>
      <c r="E169" s="22">
        <f>WORKDAY(B169, -15, 祝日!$B$2:$B$75)</f>
        <v>45891</v>
      </c>
      <c r="F169" s="22">
        <f>WORKDAY(B169, -5, 祝日!$B$2:$B$75)</f>
        <v>45908</v>
      </c>
    </row>
    <row r="170" spans="2:6" ht="16.5">
      <c r="B170" s="12">
        <f t="shared" si="5"/>
        <v>45916</v>
      </c>
      <c r="C170" s="6" t="str">
        <f t="shared" si="6"/>
        <v>火</v>
      </c>
      <c r="D170" s="6" t="str">
        <f>IF(COUNTIF(祝日!$B$2:$B$37,ご提出期限早見表!B170)&gt;0,"フィリピン祝日",IF(COUNTIF(祝日!$B$40:$B$66,ご提出期限早見表!B170)&gt;0,"日本の祝日",IF(COUNTIF(祝日!$B$69:$B$77,ご提出期限早見表!B170)&gt;0,"休業日"," ")))</f>
        <v xml:space="preserve"> </v>
      </c>
      <c r="E170" s="22">
        <f>WORKDAY(B170, -15, 祝日!$B$2:$B$75)</f>
        <v>45891</v>
      </c>
      <c r="F170" s="22">
        <f>WORKDAY(B170, -5, 祝日!$B$2:$B$75)</f>
        <v>45908</v>
      </c>
    </row>
    <row r="171" spans="2:6" ht="16.5">
      <c r="B171" s="12">
        <f t="shared" si="5"/>
        <v>45917</v>
      </c>
      <c r="C171" s="6" t="str">
        <f t="shared" si="6"/>
        <v>水</v>
      </c>
      <c r="D171" s="6" t="str">
        <f>IF(COUNTIF(祝日!$B$2:$B$37,ご提出期限早見表!B171)&gt;0,"フィリピン祝日",IF(COUNTIF(祝日!$B$40:$B$66,ご提出期限早見表!B171)&gt;0,"日本の祝日",IF(COUNTIF(祝日!$B$69:$B$77,ご提出期限早見表!B171)&gt;0,"休業日"," ")))</f>
        <v xml:space="preserve"> </v>
      </c>
      <c r="E171" s="22">
        <f>WORKDAY(B171, -15, 祝日!$B$2:$B$75)</f>
        <v>45895</v>
      </c>
      <c r="F171" s="22">
        <f>WORKDAY(B171, -5, 祝日!$B$2:$B$75)</f>
        <v>45909</v>
      </c>
    </row>
    <row r="172" spans="2:6" ht="16.5">
      <c r="B172" s="12">
        <f t="shared" si="5"/>
        <v>45918</v>
      </c>
      <c r="C172" s="6" t="str">
        <f t="shared" si="6"/>
        <v>木</v>
      </c>
      <c r="D172" s="6" t="str">
        <f>IF(COUNTIF(祝日!$B$2:$B$37,ご提出期限早見表!B172)&gt;0,"フィリピン祝日",IF(COUNTIF(祝日!$B$40:$B$66,ご提出期限早見表!B172)&gt;0,"日本の祝日",IF(COUNTIF(祝日!$B$69:$B$77,ご提出期限早見表!B172)&gt;0,"休業日"," ")))</f>
        <v xml:space="preserve"> </v>
      </c>
      <c r="E172" s="22">
        <f>WORKDAY(B172, -15, 祝日!$B$2:$B$75)</f>
        <v>45896</v>
      </c>
      <c r="F172" s="22">
        <f>WORKDAY(B172, -5, 祝日!$B$2:$B$75)</f>
        <v>45910</v>
      </c>
    </row>
    <row r="173" spans="2:6" ht="16.5">
      <c r="B173" s="12">
        <f t="shared" si="5"/>
        <v>45919</v>
      </c>
      <c r="C173" s="6" t="str">
        <f t="shared" si="6"/>
        <v>金</v>
      </c>
      <c r="D173" s="6" t="str">
        <f>IF(COUNTIF(祝日!$B$2:$B$37,ご提出期限早見表!B173)&gt;0,"フィリピン祝日",IF(COUNTIF(祝日!$B$40:$B$66,ご提出期限早見表!B173)&gt;0,"日本の祝日",IF(COUNTIF(祝日!$B$69:$B$77,ご提出期限早見表!B173)&gt;0,"休業日"," ")))</f>
        <v xml:space="preserve"> </v>
      </c>
      <c r="E173" s="22">
        <f>WORKDAY(B173, -15, 祝日!$B$2:$B$75)</f>
        <v>45897</v>
      </c>
      <c r="F173" s="22">
        <f>WORKDAY(B173, -5, 祝日!$B$2:$B$75)</f>
        <v>45911</v>
      </c>
    </row>
    <row r="174" spans="2:6" ht="16.5">
      <c r="B174" s="12">
        <f t="shared" si="5"/>
        <v>45920</v>
      </c>
      <c r="C174" s="6" t="str">
        <f t="shared" si="6"/>
        <v>土</v>
      </c>
      <c r="D174" s="6" t="str">
        <f>IF(COUNTIF(祝日!$B$2:$B$37,ご提出期限早見表!B174)&gt;0,"フィリピン祝日",IF(COUNTIF(祝日!$B$40:$B$66,ご提出期限早見表!B174)&gt;0,"日本の祝日",IF(COUNTIF(祝日!$B$69:$B$77,ご提出期限早見表!B174)&gt;0,"休業日"," ")))</f>
        <v xml:space="preserve"> </v>
      </c>
      <c r="E174" s="22">
        <f>WORKDAY(B174, -15, 祝日!$B$2:$B$75)</f>
        <v>45898</v>
      </c>
      <c r="F174" s="22">
        <f>WORKDAY(B174, -5, 祝日!$B$2:$B$75)</f>
        <v>45912</v>
      </c>
    </row>
    <row r="175" spans="2:6" ht="16.5">
      <c r="B175" s="12">
        <f t="shared" si="5"/>
        <v>45921</v>
      </c>
      <c r="C175" s="6" t="str">
        <f t="shared" si="6"/>
        <v>日</v>
      </c>
      <c r="D175" s="6" t="str">
        <f>IF(COUNTIF(祝日!$B$2:$B$37,ご提出期限早見表!B175)&gt;0,"フィリピン祝日",IF(COUNTIF(祝日!$B$40:$B$66,ご提出期限早見表!B175)&gt;0,"日本の祝日",IF(COUNTIF(祝日!$B$69:$B$77,ご提出期限早見表!B175)&gt;0,"休業日"," ")))</f>
        <v xml:space="preserve"> </v>
      </c>
      <c r="E175" s="22">
        <f>WORKDAY(B175, -15, 祝日!$B$2:$B$75)</f>
        <v>45898</v>
      </c>
      <c r="F175" s="22">
        <f>WORKDAY(B175, -5, 祝日!$B$2:$B$75)</f>
        <v>45912</v>
      </c>
    </row>
    <row r="176" spans="2:6" ht="16.5">
      <c r="B176" s="12">
        <f t="shared" si="5"/>
        <v>45922</v>
      </c>
      <c r="C176" s="6" t="str">
        <f t="shared" si="6"/>
        <v>月</v>
      </c>
      <c r="D176" s="6" t="str">
        <f>IF(COUNTIF(祝日!$B$2:$B$37,ご提出期限早見表!B176)&gt;0,"フィリピン祝日",IF(COUNTIF(祝日!$B$40:$B$66,ご提出期限早見表!B176)&gt;0,"日本の祝日",IF(COUNTIF(祝日!$B$69:$B$77,ご提出期限早見表!B176)&gt;0,"休業日"," ")))</f>
        <v xml:space="preserve"> </v>
      </c>
      <c r="E176" s="22">
        <f>WORKDAY(B176, -15, 祝日!$B$2:$B$75)</f>
        <v>45898</v>
      </c>
      <c r="F176" s="22">
        <f>WORKDAY(B176, -5, 祝日!$B$2:$B$75)</f>
        <v>45912</v>
      </c>
    </row>
    <row r="177" spans="1:6" ht="16.5">
      <c r="B177" s="12">
        <f t="shared" si="5"/>
        <v>45923</v>
      </c>
      <c r="C177" s="6" t="str">
        <f t="shared" si="6"/>
        <v>火</v>
      </c>
      <c r="D177" s="6" t="str">
        <f>IF(COUNTIF(祝日!$B$2:$B$37,ご提出期限早見表!B177)&gt;0,"フィリピン祝日",IF(COUNTIF(祝日!$B$40:$B$66,ご提出期限早見表!B177)&gt;0,"日本の祝日",IF(COUNTIF(祝日!$B$69:$B$77,ご提出期限早見表!B177)&gt;0,"休業日"," ")))</f>
        <v>日本の祝日</v>
      </c>
      <c r="E177" s="22">
        <f>WORKDAY(B177, -15, 祝日!$B$2:$B$75)</f>
        <v>45901</v>
      </c>
      <c r="F177" s="22">
        <f>WORKDAY(B177, -5, 祝日!$B$2:$B$75)</f>
        <v>45916</v>
      </c>
    </row>
    <row r="178" spans="1:6" ht="16.5">
      <c r="B178" s="12">
        <f t="shared" si="5"/>
        <v>45924</v>
      </c>
      <c r="C178" s="6" t="str">
        <f t="shared" si="6"/>
        <v>水</v>
      </c>
      <c r="D178" s="6" t="str">
        <f>IF(COUNTIF(祝日!$B$2:$B$37,ご提出期限早見表!B178)&gt;0,"フィリピン祝日",IF(COUNTIF(祝日!$B$40:$B$66,ご提出期限早見表!B178)&gt;0,"日本の祝日",IF(COUNTIF(祝日!$B$69:$B$77,ご提出期限早見表!B178)&gt;0,"休業日"," ")))</f>
        <v xml:space="preserve"> </v>
      </c>
      <c r="E178" s="22">
        <f>WORKDAY(B178, -15, 祝日!$B$2:$B$75)</f>
        <v>45901</v>
      </c>
      <c r="F178" s="22">
        <f>WORKDAY(B178, -5, 祝日!$B$2:$B$75)</f>
        <v>45916</v>
      </c>
    </row>
    <row r="179" spans="1:6" ht="16.5">
      <c r="B179" s="12">
        <f t="shared" si="5"/>
        <v>45925</v>
      </c>
      <c r="C179" s="6" t="str">
        <f t="shared" si="6"/>
        <v>木</v>
      </c>
      <c r="D179" s="6" t="str">
        <f>IF(COUNTIF(祝日!$B$2:$B$37,ご提出期限早見表!B179)&gt;0,"フィリピン祝日",IF(COUNTIF(祝日!$B$40:$B$66,ご提出期限早見表!B179)&gt;0,"日本の祝日",IF(COUNTIF(祝日!$B$69:$B$77,ご提出期限早見表!B179)&gt;0,"休業日"," ")))</f>
        <v xml:space="preserve"> </v>
      </c>
      <c r="E179" s="22">
        <f>WORKDAY(B179, -15, 祝日!$B$2:$B$75)</f>
        <v>45902</v>
      </c>
      <c r="F179" s="22">
        <f>WORKDAY(B179, -5, 祝日!$B$2:$B$75)</f>
        <v>45917</v>
      </c>
    </row>
    <row r="180" spans="1:6" ht="16.5">
      <c r="B180" s="12">
        <f t="shared" si="5"/>
        <v>45926</v>
      </c>
      <c r="C180" s="6" t="str">
        <f t="shared" si="6"/>
        <v>金</v>
      </c>
      <c r="D180" s="6" t="str">
        <f>IF(COUNTIF(祝日!$B$2:$B$37,ご提出期限早見表!B180)&gt;0,"フィリピン祝日",IF(COUNTIF(祝日!$B$40:$B$66,ご提出期限早見表!B180)&gt;0,"日本の祝日",IF(COUNTIF(祝日!$B$69:$B$77,ご提出期限早見表!B180)&gt;0,"休業日"," ")))</f>
        <v xml:space="preserve"> </v>
      </c>
      <c r="E180" s="22">
        <f>WORKDAY(B180, -15, 祝日!$B$2:$B$75)</f>
        <v>45903</v>
      </c>
      <c r="F180" s="22">
        <f>WORKDAY(B180, -5, 祝日!$B$2:$B$75)</f>
        <v>45918</v>
      </c>
    </row>
    <row r="181" spans="1:6" ht="16.5">
      <c r="B181" s="12">
        <f t="shared" si="5"/>
        <v>45927</v>
      </c>
      <c r="C181" s="6" t="str">
        <f t="shared" si="6"/>
        <v>土</v>
      </c>
      <c r="D181" s="6" t="str">
        <f>IF(COUNTIF(祝日!$B$2:$B$37,ご提出期限早見表!B181)&gt;0,"フィリピン祝日",IF(COUNTIF(祝日!$B$40:$B$66,ご提出期限早見表!B181)&gt;0,"日本の祝日",IF(COUNTIF(祝日!$B$69:$B$77,ご提出期限早見表!B181)&gt;0,"休業日"," ")))</f>
        <v xml:space="preserve"> </v>
      </c>
      <c r="E181" s="22">
        <f>WORKDAY(B181, -15, 祝日!$B$2:$B$75)</f>
        <v>45904</v>
      </c>
      <c r="F181" s="22">
        <f>WORKDAY(B181, -5, 祝日!$B$2:$B$75)</f>
        <v>45919</v>
      </c>
    </row>
    <row r="182" spans="1:6" ht="16.5">
      <c r="B182" s="12">
        <f t="shared" si="5"/>
        <v>45928</v>
      </c>
      <c r="C182" s="6" t="str">
        <f t="shared" si="6"/>
        <v>日</v>
      </c>
      <c r="D182" s="6" t="str">
        <f>IF(COUNTIF(祝日!$B$2:$B$37,ご提出期限早見表!B182)&gt;0,"フィリピン祝日",IF(COUNTIF(祝日!$B$40:$B$66,ご提出期限早見表!B182)&gt;0,"日本の祝日",IF(COUNTIF(祝日!$B$69:$B$77,ご提出期限早見表!B182)&gt;0,"休業日"," ")))</f>
        <v xml:space="preserve"> </v>
      </c>
      <c r="E182" s="22">
        <f>WORKDAY(B182, -15, 祝日!$B$2:$B$75)</f>
        <v>45904</v>
      </c>
      <c r="F182" s="22">
        <f>WORKDAY(B182, -5, 祝日!$B$2:$B$75)</f>
        <v>45919</v>
      </c>
    </row>
    <row r="183" spans="1:6" ht="16.5">
      <c r="B183" s="12">
        <f t="shared" si="5"/>
        <v>45929</v>
      </c>
      <c r="C183" s="6" t="str">
        <f t="shared" si="6"/>
        <v>月</v>
      </c>
      <c r="D183" s="6" t="str">
        <f>IF(COUNTIF(祝日!$B$2:$B$37,ご提出期限早見表!B183)&gt;0,"フィリピン祝日",IF(COUNTIF(祝日!$B$40:$B$66,ご提出期限早見表!B183)&gt;0,"日本の祝日",IF(COUNTIF(祝日!$B$69:$B$77,ご提出期限早見表!B183)&gt;0,"休業日"," ")))</f>
        <v xml:space="preserve"> </v>
      </c>
      <c r="E183" s="22">
        <f>WORKDAY(B183, -15, 祝日!$B$2:$B$75)</f>
        <v>45904</v>
      </c>
      <c r="F183" s="22">
        <f>WORKDAY(B183, -5, 祝日!$B$2:$B$75)</f>
        <v>45919</v>
      </c>
    </row>
    <row r="184" spans="1:6" ht="17.25" thickBot="1">
      <c r="A184" s="40"/>
      <c r="B184" s="25">
        <f t="shared" si="5"/>
        <v>45930</v>
      </c>
      <c r="C184" s="24" t="str">
        <f t="shared" si="6"/>
        <v>火</v>
      </c>
      <c r="D184" s="24" t="str">
        <f>IF(COUNTIF(祝日!$B$2:$B$37,ご提出期限早見表!B184)&gt;0,"フィリピン祝日",IF(COUNTIF(祝日!$B$40:$B$66,ご提出期限早見表!B184)&gt;0,"日本の祝日",IF(COUNTIF(祝日!$B$69:$B$77,ご提出期限早見表!B184)&gt;0,"休業日"," ")))</f>
        <v xml:space="preserve"> </v>
      </c>
      <c r="E184" s="22">
        <f>WORKDAY(B184, -15, 祝日!$B$2:$B$75)</f>
        <v>45905</v>
      </c>
      <c r="F184" s="22">
        <f>WORKDAY(B184, -5, 祝日!$B$2:$B$75)</f>
        <v>45922</v>
      </c>
    </row>
    <row r="185" spans="1:6" ht="16.5">
      <c r="A185" s="14" t="s">
        <v>20</v>
      </c>
      <c r="B185" s="12">
        <f t="shared" si="5"/>
        <v>45931</v>
      </c>
      <c r="C185" s="13" t="str">
        <f t="shared" si="6"/>
        <v>水</v>
      </c>
      <c r="D185" s="13" t="str">
        <f>IF(COUNTIF(祝日!$B$2:$B$37,ご提出期限早見表!B185)&gt;0,"フィリピン祝日",IF(COUNTIF(祝日!$B$40:$B$66,ご提出期限早見表!B185)&gt;0,"日本の祝日",IF(COUNTIF(祝日!$B$69:$B$77,ご提出期限早見表!B185)&gt;0,"休業日"," ")))</f>
        <v xml:space="preserve"> </v>
      </c>
      <c r="E185" s="22">
        <f>WORKDAY(B185, -15, 祝日!$B$2:$B$75)</f>
        <v>45908</v>
      </c>
      <c r="F185" s="22">
        <f>WORKDAY(B185, -5, 祝日!$B$2:$B$75)</f>
        <v>45924</v>
      </c>
    </row>
    <row r="186" spans="1:6" ht="16.5">
      <c r="B186" s="12">
        <f t="shared" si="5"/>
        <v>45932</v>
      </c>
      <c r="C186" s="13" t="str">
        <f t="shared" si="6"/>
        <v>木</v>
      </c>
      <c r="D186" s="13" t="str">
        <f>IF(COUNTIF(祝日!$B$2:$B$37,ご提出期限早見表!B186)&gt;0,"フィリピン祝日",IF(COUNTIF(祝日!$B$40:$B$66,ご提出期限早見表!B186)&gt;0,"日本の祝日",IF(COUNTIF(祝日!$B$69:$B$77,ご提出期限早見表!B186)&gt;0,"休業日"," ")))</f>
        <v xml:space="preserve"> </v>
      </c>
      <c r="E186" s="22">
        <f>WORKDAY(B186, -15, 祝日!$B$2:$B$75)</f>
        <v>45909</v>
      </c>
      <c r="F186" s="22">
        <f>WORKDAY(B186, -5, 祝日!$B$2:$B$75)</f>
        <v>45925</v>
      </c>
    </row>
    <row r="187" spans="1:6" ht="16.5">
      <c r="B187" s="12">
        <f t="shared" si="5"/>
        <v>45933</v>
      </c>
      <c r="C187" s="6" t="str">
        <f t="shared" si="6"/>
        <v>金</v>
      </c>
      <c r="D187" s="6" t="str">
        <f>IF(COUNTIF(祝日!$B$2:$B$37,ご提出期限早見表!B187)&gt;0,"フィリピン祝日",IF(COUNTIF(祝日!$B$40:$B$66,ご提出期限早見表!B187)&gt;0,"日本の祝日",IF(COUNTIF(祝日!$B$69:$B$77,ご提出期限早見表!B187)&gt;0,"休業日"," ")))</f>
        <v xml:space="preserve"> </v>
      </c>
      <c r="E187" s="22">
        <f>WORKDAY(B187, -15, 祝日!$B$2:$B$75)</f>
        <v>45910</v>
      </c>
      <c r="F187" s="22">
        <f>WORKDAY(B187, -5, 祝日!$B$2:$B$75)</f>
        <v>45926</v>
      </c>
    </row>
    <row r="188" spans="1:6" ht="16.5">
      <c r="B188" s="12">
        <f t="shared" si="5"/>
        <v>45934</v>
      </c>
      <c r="C188" s="6" t="str">
        <f t="shared" si="6"/>
        <v>土</v>
      </c>
      <c r="D188" s="6" t="str">
        <f>IF(COUNTIF(祝日!$B$2:$B$37,ご提出期限早見表!B188)&gt;0,"フィリピン祝日",IF(COUNTIF(祝日!$B$40:$B$66,ご提出期限早見表!B188)&gt;0,"日本の祝日",IF(COUNTIF(祝日!$B$69:$B$77,ご提出期限早見表!B188)&gt;0,"休業日"," ")))</f>
        <v xml:space="preserve"> </v>
      </c>
      <c r="E188" s="22">
        <f>WORKDAY(B188, -15, 祝日!$B$2:$B$75)</f>
        <v>45911</v>
      </c>
      <c r="F188" s="22">
        <f>WORKDAY(B188, -5, 祝日!$B$2:$B$75)</f>
        <v>45929</v>
      </c>
    </row>
    <row r="189" spans="1:6" ht="16.5">
      <c r="B189" s="12">
        <f t="shared" si="5"/>
        <v>45935</v>
      </c>
      <c r="C189" s="6" t="str">
        <f t="shared" si="6"/>
        <v>日</v>
      </c>
      <c r="D189" s="6" t="str">
        <f>IF(COUNTIF(祝日!$B$2:$B$37,ご提出期限早見表!B189)&gt;0,"フィリピン祝日",IF(COUNTIF(祝日!$B$40:$B$66,ご提出期限早見表!B189)&gt;0,"日本の祝日",IF(COUNTIF(祝日!$B$69:$B$77,ご提出期限早見表!B189)&gt;0,"休業日"," ")))</f>
        <v xml:space="preserve"> </v>
      </c>
      <c r="E189" s="22">
        <f>WORKDAY(B189, -15, 祝日!$B$2:$B$75)</f>
        <v>45911</v>
      </c>
      <c r="F189" s="22">
        <f>WORKDAY(B189, -5, 祝日!$B$2:$B$75)</f>
        <v>45929</v>
      </c>
    </row>
    <row r="190" spans="1:6" ht="16.5">
      <c r="B190" s="12">
        <f t="shared" si="5"/>
        <v>45936</v>
      </c>
      <c r="C190" s="6" t="str">
        <f t="shared" si="6"/>
        <v>月</v>
      </c>
      <c r="D190" s="6" t="str">
        <f>IF(COUNTIF(祝日!$B$2:$B$37,ご提出期限早見表!B190)&gt;0,"フィリピン祝日",IF(COUNTIF(祝日!$B$40:$B$66,ご提出期限早見表!B190)&gt;0,"日本の祝日",IF(COUNTIF(祝日!$B$69:$B$77,ご提出期限早見表!B190)&gt;0,"休業日"," ")))</f>
        <v xml:space="preserve"> </v>
      </c>
      <c r="E190" s="22">
        <f>WORKDAY(B190, -15, 祝日!$B$2:$B$75)</f>
        <v>45911</v>
      </c>
      <c r="F190" s="22">
        <f>WORKDAY(B190, -5, 祝日!$B$2:$B$75)</f>
        <v>45929</v>
      </c>
    </row>
    <row r="191" spans="1:6" ht="16.5">
      <c r="B191" s="12">
        <f t="shared" si="5"/>
        <v>45937</v>
      </c>
      <c r="C191" s="6" t="str">
        <f t="shared" si="6"/>
        <v>火</v>
      </c>
      <c r="D191" s="6" t="str">
        <f>IF(COUNTIF(祝日!$B$2:$B$37,ご提出期限早見表!B191)&gt;0,"フィリピン祝日",IF(COUNTIF(祝日!$B$40:$B$66,ご提出期限早見表!B191)&gt;0,"日本の祝日",IF(COUNTIF(祝日!$B$69:$B$77,ご提出期限早見表!B191)&gt;0,"休業日"," ")))</f>
        <v xml:space="preserve"> </v>
      </c>
      <c r="E191" s="22">
        <f>WORKDAY(B191, -15, 祝日!$B$2:$B$75)</f>
        <v>45912</v>
      </c>
      <c r="F191" s="22">
        <f>WORKDAY(B191, -5, 祝日!$B$2:$B$75)</f>
        <v>45930</v>
      </c>
    </row>
    <row r="192" spans="1:6" ht="16.5">
      <c r="B192" s="12">
        <f t="shared" si="5"/>
        <v>45938</v>
      </c>
      <c r="C192" s="6" t="str">
        <f t="shared" si="6"/>
        <v>水</v>
      </c>
      <c r="D192" s="6" t="str">
        <f>IF(COUNTIF(祝日!$B$2:$B$37,ご提出期限早見表!B192)&gt;0,"フィリピン祝日",IF(COUNTIF(祝日!$B$40:$B$66,ご提出期限早見表!B192)&gt;0,"日本の祝日",IF(COUNTIF(祝日!$B$69:$B$77,ご提出期限早見表!B192)&gt;0,"休業日"," ")))</f>
        <v xml:space="preserve"> </v>
      </c>
      <c r="E192" s="22">
        <f>WORKDAY(B192, -15, 祝日!$B$2:$B$75)</f>
        <v>45916</v>
      </c>
      <c r="F192" s="22">
        <f>WORKDAY(B192, -5, 祝日!$B$2:$B$75)</f>
        <v>45931</v>
      </c>
    </row>
    <row r="193" spans="2:6" ht="16.5">
      <c r="B193" s="12">
        <f t="shared" si="5"/>
        <v>45939</v>
      </c>
      <c r="C193" s="6" t="str">
        <f t="shared" si="6"/>
        <v>木</v>
      </c>
      <c r="D193" s="6" t="str">
        <f>IF(COUNTIF(祝日!$B$2:$B$37,ご提出期限早見表!B193)&gt;0,"フィリピン祝日",IF(COUNTIF(祝日!$B$40:$B$66,ご提出期限早見表!B193)&gt;0,"日本の祝日",IF(COUNTIF(祝日!$B$69:$B$77,ご提出期限早見表!B193)&gt;0,"休業日"," ")))</f>
        <v xml:space="preserve"> </v>
      </c>
      <c r="E193" s="22">
        <f>WORKDAY(B193, -15, 祝日!$B$2:$B$75)</f>
        <v>45917</v>
      </c>
      <c r="F193" s="22">
        <f>WORKDAY(B193, -5, 祝日!$B$2:$B$75)</f>
        <v>45932</v>
      </c>
    </row>
    <row r="194" spans="2:6" ht="16.5">
      <c r="B194" s="12">
        <f t="shared" si="5"/>
        <v>45940</v>
      </c>
      <c r="C194" s="6" t="str">
        <f t="shared" si="6"/>
        <v>金</v>
      </c>
      <c r="D194" s="6" t="str">
        <f>IF(COUNTIF(祝日!$B$2:$B$37,ご提出期限早見表!B194)&gt;0,"フィリピン祝日",IF(COUNTIF(祝日!$B$40:$B$66,ご提出期限早見表!B194)&gt;0,"日本の祝日",IF(COUNTIF(祝日!$B$69:$B$77,ご提出期限早見表!B194)&gt;0,"休業日"," ")))</f>
        <v xml:space="preserve"> </v>
      </c>
      <c r="E194" s="22">
        <f>WORKDAY(B194, -15, 祝日!$B$2:$B$75)</f>
        <v>45918</v>
      </c>
      <c r="F194" s="22">
        <f>WORKDAY(B194, -5, 祝日!$B$2:$B$75)</f>
        <v>45933</v>
      </c>
    </row>
    <row r="195" spans="2:6" ht="16.5">
      <c r="B195" s="12">
        <f t="shared" si="5"/>
        <v>45941</v>
      </c>
      <c r="C195" s="6" t="str">
        <f t="shared" si="6"/>
        <v>土</v>
      </c>
      <c r="D195" s="6" t="str">
        <f>IF(COUNTIF(祝日!$B$2:$B$37,ご提出期限早見表!B195)&gt;0,"フィリピン祝日",IF(COUNTIF(祝日!$B$40:$B$66,ご提出期限早見表!B195)&gt;0,"日本の祝日",IF(COUNTIF(祝日!$B$69:$B$77,ご提出期限早見表!B195)&gt;0,"休業日"," ")))</f>
        <v xml:space="preserve"> </v>
      </c>
      <c r="E195" s="22">
        <f>WORKDAY(B195, -15, 祝日!$B$2:$B$75)</f>
        <v>45919</v>
      </c>
      <c r="F195" s="22">
        <f>WORKDAY(B195, -5, 祝日!$B$2:$B$75)</f>
        <v>45936</v>
      </c>
    </row>
    <row r="196" spans="2:6" ht="16.5">
      <c r="B196" s="12">
        <f t="shared" ref="B196:B259" si="7">B195+1</f>
        <v>45942</v>
      </c>
      <c r="C196" s="6" t="str">
        <f t="shared" si="6"/>
        <v>日</v>
      </c>
      <c r="D196" s="6" t="str">
        <f>IF(COUNTIF(祝日!$B$2:$B$37,ご提出期限早見表!B196)&gt;0,"フィリピン祝日",IF(COUNTIF(祝日!$B$40:$B$66,ご提出期限早見表!B196)&gt;0,"日本の祝日",IF(COUNTIF(祝日!$B$69:$B$77,ご提出期限早見表!B196)&gt;0,"休業日"," ")))</f>
        <v xml:space="preserve"> </v>
      </c>
      <c r="E196" s="22">
        <f>WORKDAY(B196, -15, 祝日!$B$2:$B$75)</f>
        <v>45919</v>
      </c>
      <c r="F196" s="22">
        <f>WORKDAY(B196, -5, 祝日!$B$2:$B$75)</f>
        <v>45936</v>
      </c>
    </row>
    <row r="197" spans="2:6" ht="16.5">
      <c r="B197" s="12">
        <f t="shared" si="7"/>
        <v>45943</v>
      </c>
      <c r="C197" s="6" t="str">
        <f t="shared" si="6"/>
        <v>月</v>
      </c>
      <c r="D197" s="6" t="str">
        <f>IF(COUNTIF(祝日!$B$2:$B$37,ご提出期限早見表!B197)&gt;0,"フィリピン祝日",IF(COUNTIF(祝日!$B$40:$B$66,ご提出期限早見表!B197)&gt;0,"日本の祝日",IF(COUNTIF(祝日!$B$69:$B$77,ご提出期限早見表!B197)&gt;0,"休業日"," ")))</f>
        <v>日本の祝日</v>
      </c>
      <c r="E197" s="22">
        <f>WORKDAY(B197, -15, 祝日!$B$2:$B$75)</f>
        <v>45919</v>
      </c>
      <c r="F197" s="22">
        <f>WORKDAY(B197, -5, 祝日!$B$2:$B$75)</f>
        <v>45936</v>
      </c>
    </row>
    <row r="198" spans="2:6" ht="16.5">
      <c r="B198" s="12">
        <f t="shared" si="7"/>
        <v>45944</v>
      </c>
      <c r="C198" s="6" t="str">
        <f t="shared" si="6"/>
        <v>火</v>
      </c>
      <c r="D198" s="6" t="str">
        <f>IF(COUNTIF(祝日!$B$2:$B$37,ご提出期限早見表!B198)&gt;0,"フィリピン祝日",IF(COUNTIF(祝日!$B$40:$B$66,ご提出期限早見表!B198)&gt;0,"日本の祝日",IF(COUNTIF(祝日!$B$69:$B$77,ご提出期限早見表!B198)&gt;0,"休業日"," ")))</f>
        <v xml:space="preserve"> </v>
      </c>
      <c r="E198" s="22">
        <f>WORKDAY(B198, -15, 祝日!$B$2:$B$75)</f>
        <v>45919</v>
      </c>
      <c r="F198" s="22">
        <f>WORKDAY(B198, -5, 祝日!$B$2:$B$75)</f>
        <v>45936</v>
      </c>
    </row>
    <row r="199" spans="2:6" ht="16.5">
      <c r="B199" s="12">
        <f t="shared" si="7"/>
        <v>45945</v>
      </c>
      <c r="C199" s="6" t="str">
        <f t="shared" si="6"/>
        <v>水</v>
      </c>
      <c r="D199" s="6" t="str">
        <f>IF(COUNTIF(祝日!$B$2:$B$37,ご提出期限早見表!B199)&gt;0,"フィリピン祝日",IF(COUNTIF(祝日!$B$40:$B$66,ご提出期限早見表!B199)&gt;0,"日本の祝日",IF(COUNTIF(祝日!$B$69:$B$77,ご提出期限早見表!B199)&gt;0,"休業日"," ")))</f>
        <v xml:space="preserve"> </v>
      </c>
      <c r="E199" s="22">
        <f>WORKDAY(B199, -15, 祝日!$B$2:$B$75)</f>
        <v>45922</v>
      </c>
      <c r="F199" s="22">
        <f>WORKDAY(B199, -5, 祝日!$B$2:$B$75)</f>
        <v>45937</v>
      </c>
    </row>
    <row r="200" spans="2:6" ht="16.5">
      <c r="B200" s="12">
        <f t="shared" si="7"/>
        <v>45946</v>
      </c>
      <c r="C200" s="6" t="str">
        <f t="shared" si="6"/>
        <v>木</v>
      </c>
      <c r="D200" s="6" t="str">
        <f>IF(COUNTIF(祝日!$B$2:$B$37,ご提出期限早見表!B200)&gt;0,"フィリピン祝日",IF(COUNTIF(祝日!$B$40:$B$66,ご提出期限早見表!B200)&gt;0,"日本の祝日",IF(COUNTIF(祝日!$B$69:$B$77,ご提出期限早見表!B200)&gt;0,"休業日"," ")))</f>
        <v xml:space="preserve"> </v>
      </c>
      <c r="E200" s="22">
        <f>WORKDAY(B200, -15, 祝日!$B$2:$B$75)</f>
        <v>45924</v>
      </c>
      <c r="F200" s="22">
        <f>WORKDAY(B200, -5, 祝日!$B$2:$B$75)</f>
        <v>45938</v>
      </c>
    </row>
    <row r="201" spans="2:6" ht="16.5">
      <c r="B201" s="12">
        <f t="shared" si="7"/>
        <v>45947</v>
      </c>
      <c r="C201" s="6" t="str">
        <f t="shared" si="6"/>
        <v>金</v>
      </c>
      <c r="D201" s="6" t="str">
        <f>IF(COUNTIF(祝日!$B$2:$B$37,ご提出期限早見表!B201)&gt;0,"フィリピン祝日",IF(COUNTIF(祝日!$B$40:$B$66,ご提出期限早見表!B201)&gt;0,"日本の祝日",IF(COUNTIF(祝日!$B$69:$B$77,ご提出期限早見表!B201)&gt;0,"休業日"," ")))</f>
        <v xml:space="preserve"> </v>
      </c>
      <c r="E201" s="22">
        <f>WORKDAY(B201, -15, 祝日!$B$2:$B$75)</f>
        <v>45925</v>
      </c>
      <c r="F201" s="22">
        <f>WORKDAY(B201, -5, 祝日!$B$2:$B$75)</f>
        <v>45939</v>
      </c>
    </row>
    <row r="202" spans="2:6" ht="16.5">
      <c r="B202" s="12">
        <f t="shared" si="7"/>
        <v>45948</v>
      </c>
      <c r="C202" s="6" t="str">
        <f t="shared" si="6"/>
        <v>土</v>
      </c>
      <c r="D202" s="6" t="str">
        <f>IF(COUNTIF(祝日!$B$2:$B$37,ご提出期限早見表!B202)&gt;0,"フィリピン祝日",IF(COUNTIF(祝日!$B$40:$B$66,ご提出期限早見表!B202)&gt;0,"日本の祝日",IF(COUNTIF(祝日!$B$69:$B$77,ご提出期限早見表!B202)&gt;0,"休業日"," ")))</f>
        <v xml:space="preserve"> </v>
      </c>
      <c r="E202" s="22">
        <f>WORKDAY(B202, -15, 祝日!$B$2:$B$75)</f>
        <v>45926</v>
      </c>
      <c r="F202" s="22">
        <f>WORKDAY(B202, -5, 祝日!$B$2:$B$75)</f>
        <v>45940</v>
      </c>
    </row>
    <row r="203" spans="2:6" ht="16.5">
      <c r="B203" s="12">
        <f t="shared" si="7"/>
        <v>45949</v>
      </c>
      <c r="C203" s="6" t="str">
        <f t="shared" si="6"/>
        <v>日</v>
      </c>
      <c r="D203" s="6" t="str">
        <f>IF(COUNTIF(祝日!$B$2:$B$37,ご提出期限早見表!B203)&gt;0,"フィリピン祝日",IF(COUNTIF(祝日!$B$40:$B$66,ご提出期限早見表!B203)&gt;0,"日本の祝日",IF(COUNTIF(祝日!$B$69:$B$77,ご提出期限早見表!B203)&gt;0,"休業日"," ")))</f>
        <v xml:space="preserve"> </v>
      </c>
      <c r="E203" s="22">
        <f>WORKDAY(B203, -15, 祝日!$B$2:$B$75)</f>
        <v>45926</v>
      </c>
      <c r="F203" s="22">
        <f>WORKDAY(B203, -5, 祝日!$B$2:$B$75)</f>
        <v>45940</v>
      </c>
    </row>
    <row r="204" spans="2:6" ht="16.5">
      <c r="B204" s="12">
        <f t="shared" si="7"/>
        <v>45950</v>
      </c>
      <c r="C204" s="6" t="str">
        <f t="shared" si="6"/>
        <v>月</v>
      </c>
      <c r="D204" s="6" t="str">
        <f>IF(COUNTIF(祝日!$B$2:$B$37,ご提出期限早見表!B204)&gt;0,"フィリピン祝日",IF(COUNTIF(祝日!$B$40:$B$66,ご提出期限早見表!B204)&gt;0,"日本の祝日",IF(COUNTIF(祝日!$B$69:$B$77,ご提出期限早見表!B204)&gt;0,"休業日"," ")))</f>
        <v xml:space="preserve"> </v>
      </c>
      <c r="E204" s="22">
        <f>WORKDAY(B204, -15, 祝日!$B$2:$B$75)</f>
        <v>45926</v>
      </c>
      <c r="F204" s="22">
        <f>WORKDAY(B204, -5, 祝日!$B$2:$B$75)</f>
        <v>45940</v>
      </c>
    </row>
    <row r="205" spans="2:6" ht="16.5">
      <c r="B205" s="12">
        <f t="shared" si="7"/>
        <v>45951</v>
      </c>
      <c r="C205" s="6" t="str">
        <f t="shared" si="6"/>
        <v>火</v>
      </c>
      <c r="D205" s="6" t="str">
        <f>IF(COUNTIF(祝日!$B$2:$B$37,ご提出期限早見表!B205)&gt;0,"フィリピン祝日",IF(COUNTIF(祝日!$B$40:$B$66,ご提出期限早見表!B205)&gt;0,"日本の祝日",IF(COUNTIF(祝日!$B$69:$B$77,ご提出期限早見表!B205)&gt;0,"休業日"," ")))</f>
        <v xml:space="preserve"> </v>
      </c>
      <c r="E205" s="22">
        <f>WORKDAY(B205, -15, 祝日!$B$2:$B$75)</f>
        <v>45929</v>
      </c>
      <c r="F205" s="22">
        <f>WORKDAY(B205, -5, 祝日!$B$2:$B$75)</f>
        <v>45944</v>
      </c>
    </row>
    <row r="206" spans="2:6" ht="16.5">
      <c r="B206" s="12">
        <f t="shared" si="7"/>
        <v>45952</v>
      </c>
      <c r="C206" s="6" t="str">
        <f t="shared" si="6"/>
        <v>水</v>
      </c>
      <c r="D206" s="6" t="str">
        <f>IF(COUNTIF(祝日!$B$2:$B$37,ご提出期限早見表!B206)&gt;0,"フィリピン祝日",IF(COUNTIF(祝日!$B$40:$B$66,ご提出期限早見表!B206)&gt;0,"日本の祝日",IF(COUNTIF(祝日!$B$69:$B$77,ご提出期限早見表!B206)&gt;0,"休業日"," ")))</f>
        <v xml:space="preserve"> </v>
      </c>
      <c r="E206" s="22">
        <f>WORKDAY(B206, -15, 祝日!$B$2:$B$75)</f>
        <v>45930</v>
      </c>
      <c r="F206" s="22">
        <f>WORKDAY(B206, -5, 祝日!$B$2:$B$75)</f>
        <v>45945</v>
      </c>
    </row>
    <row r="207" spans="2:6" ht="16.5">
      <c r="B207" s="12">
        <f t="shared" si="7"/>
        <v>45953</v>
      </c>
      <c r="C207" s="6" t="str">
        <f t="shared" si="6"/>
        <v>木</v>
      </c>
      <c r="D207" s="6" t="str">
        <f>IF(COUNTIF(祝日!$B$2:$B$37,ご提出期限早見表!B207)&gt;0,"フィリピン祝日",IF(COUNTIF(祝日!$B$40:$B$66,ご提出期限早見表!B207)&gt;0,"日本の祝日",IF(COUNTIF(祝日!$B$69:$B$77,ご提出期限早見表!B207)&gt;0,"休業日"," ")))</f>
        <v xml:space="preserve"> </v>
      </c>
      <c r="E207" s="22">
        <f>WORKDAY(B207, -15, 祝日!$B$2:$B$75)</f>
        <v>45931</v>
      </c>
      <c r="F207" s="22">
        <f>WORKDAY(B207, -5, 祝日!$B$2:$B$75)</f>
        <v>45946</v>
      </c>
    </row>
    <row r="208" spans="2:6" ht="16.5">
      <c r="B208" s="12">
        <f t="shared" si="7"/>
        <v>45954</v>
      </c>
      <c r="C208" s="6" t="str">
        <f t="shared" si="6"/>
        <v>金</v>
      </c>
      <c r="D208" s="6" t="str">
        <f>IF(COUNTIF(祝日!$B$2:$B$37,ご提出期限早見表!B208)&gt;0,"フィリピン祝日",IF(COUNTIF(祝日!$B$40:$B$66,ご提出期限早見表!B208)&gt;0,"日本の祝日",IF(COUNTIF(祝日!$B$69:$B$77,ご提出期限早見表!B208)&gt;0,"休業日"," ")))</f>
        <v xml:space="preserve"> </v>
      </c>
      <c r="E208" s="22">
        <f>WORKDAY(B208, -15, 祝日!$B$2:$B$75)</f>
        <v>45932</v>
      </c>
      <c r="F208" s="22">
        <f>WORKDAY(B208, -5, 祝日!$B$2:$B$75)</f>
        <v>45947</v>
      </c>
    </row>
    <row r="209" spans="1:6" ht="16.5">
      <c r="B209" s="12">
        <f t="shared" si="7"/>
        <v>45955</v>
      </c>
      <c r="C209" s="6" t="str">
        <f t="shared" si="6"/>
        <v>土</v>
      </c>
      <c r="D209" s="6" t="str">
        <f>IF(COUNTIF(祝日!$B$2:$B$37,ご提出期限早見表!B209)&gt;0,"フィリピン祝日",IF(COUNTIF(祝日!$B$40:$B$66,ご提出期限早見表!B209)&gt;0,"日本の祝日",IF(COUNTIF(祝日!$B$69:$B$77,ご提出期限早見表!B209)&gt;0,"休業日"," ")))</f>
        <v xml:space="preserve"> </v>
      </c>
      <c r="E209" s="22">
        <f>WORKDAY(B209, -15, 祝日!$B$2:$B$75)</f>
        <v>45933</v>
      </c>
      <c r="F209" s="22">
        <f>WORKDAY(B209, -5, 祝日!$B$2:$B$75)</f>
        <v>45950</v>
      </c>
    </row>
    <row r="210" spans="1:6" ht="16.5">
      <c r="B210" s="12">
        <f t="shared" si="7"/>
        <v>45956</v>
      </c>
      <c r="C210" s="6" t="str">
        <f t="shared" si="6"/>
        <v>日</v>
      </c>
      <c r="D210" s="6" t="str">
        <f>IF(COUNTIF(祝日!$B$2:$B$37,ご提出期限早見表!B210)&gt;0,"フィリピン祝日",IF(COUNTIF(祝日!$B$40:$B$66,ご提出期限早見表!B210)&gt;0,"日本の祝日",IF(COUNTIF(祝日!$B$69:$B$77,ご提出期限早見表!B210)&gt;0,"休業日"," ")))</f>
        <v xml:space="preserve"> </v>
      </c>
      <c r="E210" s="22">
        <f>WORKDAY(B210, -15, 祝日!$B$2:$B$75)</f>
        <v>45933</v>
      </c>
      <c r="F210" s="22">
        <f>WORKDAY(B210, -5, 祝日!$B$2:$B$75)</f>
        <v>45950</v>
      </c>
    </row>
    <row r="211" spans="1:6" ht="16.5">
      <c r="B211" s="12">
        <f t="shared" si="7"/>
        <v>45957</v>
      </c>
      <c r="C211" s="6" t="str">
        <f t="shared" si="6"/>
        <v>月</v>
      </c>
      <c r="D211" s="6" t="str">
        <f>IF(COUNTIF(祝日!$B$2:$B$37,ご提出期限早見表!B211)&gt;0,"フィリピン祝日",IF(COUNTIF(祝日!$B$40:$B$66,ご提出期限早見表!B211)&gt;0,"日本の祝日",IF(COUNTIF(祝日!$B$69:$B$77,ご提出期限早見表!B211)&gt;0,"休業日"," ")))</f>
        <v xml:space="preserve"> </v>
      </c>
      <c r="E211" s="22">
        <f>WORKDAY(B211, -15, 祝日!$B$2:$B$75)</f>
        <v>45933</v>
      </c>
      <c r="F211" s="22">
        <f>WORKDAY(B211, -5, 祝日!$B$2:$B$75)</f>
        <v>45950</v>
      </c>
    </row>
    <row r="212" spans="1:6" ht="16.5">
      <c r="B212" s="12">
        <f t="shared" si="7"/>
        <v>45958</v>
      </c>
      <c r="C212" s="6" t="str">
        <f t="shared" si="6"/>
        <v>火</v>
      </c>
      <c r="D212" s="6" t="str">
        <f>IF(COUNTIF(祝日!$B$2:$B$37,ご提出期限早見表!B212)&gt;0,"フィリピン祝日",IF(COUNTIF(祝日!$B$40:$B$66,ご提出期限早見表!B212)&gt;0,"日本の祝日",IF(COUNTIF(祝日!$B$69:$B$77,ご提出期限早見表!B212)&gt;0,"休業日"," ")))</f>
        <v xml:space="preserve"> </v>
      </c>
      <c r="E212" s="22">
        <f>WORKDAY(B212, -15, 祝日!$B$2:$B$75)</f>
        <v>45936</v>
      </c>
      <c r="F212" s="22">
        <f>WORKDAY(B212, -5, 祝日!$B$2:$B$75)</f>
        <v>45951</v>
      </c>
    </row>
    <row r="213" spans="1:6" ht="16.5">
      <c r="B213" s="12">
        <f t="shared" si="7"/>
        <v>45959</v>
      </c>
      <c r="C213" s="6" t="str">
        <f t="shared" si="6"/>
        <v>水</v>
      </c>
      <c r="D213" s="6" t="str">
        <f>IF(COUNTIF(祝日!$B$2:$B$37,ご提出期限早見表!B213)&gt;0,"フィリピン祝日",IF(COUNTIF(祝日!$B$40:$B$66,ご提出期限早見表!B213)&gt;0,"日本の祝日",IF(COUNTIF(祝日!$B$69:$B$77,ご提出期限早見表!B213)&gt;0,"休業日"," ")))</f>
        <v xml:space="preserve"> </v>
      </c>
      <c r="E213" s="22">
        <f>WORKDAY(B213, -15, 祝日!$B$2:$B$75)</f>
        <v>45937</v>
      </c>
      <c r="F213" s="22">
        <f>WORKDAY(B213, -5, 祝日!$B$2:$B$75)</f>
        <v>45952</v>
      </c>
    </row>
    <row r="214" spans="1:6" ht="16.5">
      <c r="B214" s="12">
        <f t="shared" si="7"/>
        <v>45960</v>
      </c>
      <c r="C214" s="6" t="str">
        <f t="shared" si="6"/>
        <v>木</v>
      </c>
      <c r="D214" s="6" t="str">
        <f>IF(COUNTIF(祝日!$B$2:$B$37,ご提出期限早見表!B214)&gt;0,"フィリピン祝日",IF(COUNTIF(祝日!$B$40:$B$66,ご提出期限早見表!B214)&gt;0,"日本の祝日",IF(COUNTIF(祝日!$B$69:$B$77,ご提出期限早見表!B214)&gt;0,"休業日"," ")))</f>
        <v xml:space="preserve"> </v>
      </c>
      <c r="E214" s="22">
        <f>WORKDAY(B214, -15, 祝日!$B$2:$B$75)</f>
        <v>45938</v>
      </c>
      <c r="F214" s="22">
        <f>WORKDAY(B214, -5, 祝日!$B$2:$B$75)</f>
        <v>45953</v>
      </c>
    </row>
    <row r="215" spans="1:6" ht="17.25" thickBot="1">
      <c r="A215" s="40"/>
      <c r="B215" s="25">
        <f t="shared" si="7"/>
        <v>45961</v>
      </c>
      <c r="C215" s="24" t="str">
        <f t="shared" si="6"/>
        <v>金</v>
      </c>
      <c r="D215" s="24" t="str">
        <f>IF(COUNTIF(祝日!$B$2:$B$37,ご提出期限早見表!B215)&gt;0,"フィリピン祝日",IF(COUNTIF(祝日!$B$40:$B$66,ご提出期限早見表!B215)&gt;0,"日本の祝日",IF(COUNTIF(祝日!$B$69:$B$77,ご提出期限早見表!B215)&gt;0,"休業日"," ")))</f>
        <v>フィリピン祝日</v>
      </c>
      <c r="E215" s="22">
        <f>WORKDAY(B215, -15, 祝日!$B$2:$B$75)</f>
        <v>45939</v>
      </c>
      <c r="F215" s="22">
        <f>WORKDAY(B215, -5, 祝日!$B$2:$B$75)</f>
        <v>45954</v>
      </c>
    </row>
    <row r="216" spans="1:6" ht="16.5">
      <c r="A216" s="14" t="s">
        <v>21</v>
      </c>
      <c r="B216" s="12">
        <f t="shared" si="7"/>
        <v>45962</v>
      </c>
      <c r="C216" s="13" t="str">
        <f t="shared" si="6"/>
        <v>土</v>
      </c>
      <c r="D216" s="13" t="str">
        <f>IF(COUNTIF(祝日!$B$2:$B$37,ご提出期限早見表!B216)&gt;0,"フィリピン祝日",IF(COUNTIF(祝日!$B$40:$B$66,ご提出期限早見表!B216)&gt;0,"日本の祝日",IF(COUNTIF(祝日!$B$69:$B$77,ご提出期限早見表!B216)&gt;0,"休業日"," ")))</f>
        <v>フィリピン祝日</v>
      </c>
      <c r="E216" s="22">
        <f>WORKDAY(B216, -15, 祝日!$B$2:$B$75)</f>
        <v>45939</v>
      </c>
      <c r="F216" s="22">
        <f>WORKDAY(B216, -5, 祝日!$B$2:$B$75)</f>
        <v>45954</v>
      </c>
    </row>
    <row r="217" spans="1:6" ht="16.5">
      <c r="B217" s="12">
        <f t="shared" si="7"/>
        <v>45963</v>
      </c>
      <c r="C217" s="13" t="str">
        <f t="shared" si="6"/>
        <v>日</v>
      </c>
      <c r="D217" s="13" t="str">
        <f>IF(COUNTIF(祝日!$B$2:$B$37,ご提出期限早見表!B217)&gt;0,"フィリピン祝日",IF(COUNTIF(祝日!$B$40:$B$66,ご提出期限早見表!B217)&gt;0,"日本の祝日",IF(COUNTIF(祝日!$B$69:$B$77,ご提出期限早見表!B217)&gt;0,"休業日"," ")))</f>
        <v xml:space="preserve"> </v>
      </c>
      <c r="E217" s="22">
        <f>WORKDAY(B217, -15, 祝日!$B$2:$B$75)</f>
        <v>45939</v>
      </c>
      <c r="F217" s="22">
        <f>WORKDAY(B217, -5, 祝日!$B$2:$B$75)</f>
        <v>45954</v>
      </c>
    </row>
    <row r="218" spans="1:6" ht="16.5">
      <c r="B218" s="12">
        <f t="shared" si="7"/>
        <v>45964</v>
      </c>
      <c r="C218" s="6" t="str">
        <f t="shared" si="6"/>
        <v>月</v>
      </c>
      <c r="D218" s="6" t="str">
        <f>IF(COUNTIF(祝日!$B$2:$B$37,ご提出期限早見表!B218)&gt;0,"フィリピン祝日",IF(COUNTIF(祝日!$B$40:$B$66,ご提出期限早見表!B218)&gt;0,"日本の祝日",IF(COUNTIF(祝日!$B$69:$B$77,ご提出期限早見表!B218)&gt;0,"休業日"," ")))</f>
        <v>日本の祝日</v>
      </c>
      <c r="E218" s="22">
        <f>WORKDAY(B218, -15, 祝日!$B$2:$B$75)</f>
        <v>45939</v>
      </c>
      <c r="F218" s="22">
        <f>WORKDAY(B218, -5, 祝日!$B$2:$B$75)</f>
        <v>45954</v>
      </c>
    </row>
    <row r="219" spans="1:6" ht="16.5">
      <c r="B219" s="12">
        <f t="shared" si="7"/>
        <v>45965</v>
      </c>
      <c r="C219" s="6" t="str">
        <f t="shared" si="6"/>
        <v>火</v>
      </c>
      <c r="D219" s="6" t="str">
        <f>IF(COUNTIF(祝日!$B$2:$B$37,ご提出期限早見表!B219)&gt;0,"フィリピン祝日",IF(COUNTIF(祝日!$B$40:$B$66,ご提出期限早見表!B219)&gt;0,"日本の祝日",IF(COUNTIF(祝日!$B$69:$B$77,ご提出期限早見表!B219)&gt;0,"休業日"," ")))</f>
        <v xml:space="preserve"> </v>
      </c>
      <c r="E219" s="22">
        <f>WORKDAY(B219, -15, 祝日!$B$2:$B$75)</f>
        <v>45939</v>
      </c>
      <c r="F219" s="22">
        <f>WORKDAY(B219, -5, 祝日!$B$2:$B$75)</f>
        <v>45954</v>
      </c>
    </row>
    <row r="220" spans="1:6" ht="16.5">
      <c r="B220" s="12">
        <f t="shared" si="7"/>
        <v>45966</v>
      </c>
      <c r="C220" s="6" t="str">
        <f t="shared" si="6"/>
        <v>水</v>
      </c>
      <c r="D220" s="6" t="str">
        <f>IF(COUNTIF(祝日!$B$2:$B$37,ご提出期限早見表!B220)&gt;0,"フィリピン祝日",IF(COUNTIF(祝日!$B$40:$B$66,ご提出期限早見表!B220)&gt;0,"日本の祝日",IF(COUNTIF(祝日!$B$69:$B$77,ご提出期限早見表!B220)&gt;0,"休業日"," ")))</f>
        <v xml:space="preserve"> </v>
      </c>
      <c r="E220" s="22">
        <f>WORKDAY(B220, -15, 祝日!$B$2:$B$75)</f>
        <v>45940</v>
      </c>
      <c r="F220" s="22">
        <f>WORKDAY(B220, -5, 祝日!$B$2:$B$75)</f>
        <v>45957</v>
      </c>
    </row>
    <row r="221" spans="1:6" ht="16.5">
      <c r="B221" s="12">
        <f t="shared" si="7"/>
        <v>45967</v>
      </c>
      <c r="C221" s="6" t="str">
        <f t="shared" si="6"/>
        <v>木</v>
      </c>
      <c r="D221" s="6" t="str">
        <f>IF(COUNTIF(祝日!$B$2:$B$37,ご提出期限早見表!B221)&gt;0,"フィリピン祝日",IF(COUNTIF(祝日!$B$40:$B$66,ご提出期限早見表!B221)&gt;0,"日本の祝日",IF(COUNTIF(祝日!$B$69:$B$77,ご提出期限早見表!B221)&gt;0,"休業日"," ")))</f>
        <v xml:space="preserve"> </v>
      </c>
      <c r="E221" s="22">
        <f>WORKDAY(B221, -15, 祝日!$B$2:$B$75)</f>
        <v>45944</v>
      </c>
      <c r="F221" s="22">
        <f>WORKDAY(B221, -5, 祝日!$B$2:$B$75)</f>
        <v>45958</v>
      </c>
    </row>
    <row r="222" spans="1:6" ht="16.5">
      <c r="B222" s="12">
        <f t="shared" si="7"/>
        <v>45968</v>
      </c>
      <c r="C222" s="6" t="str">
        <f t="shared" si="6"/>
        <v>金</v>
      </c>
      <c r="D222" s="6" t="str">
        <f>IF(COUNTIF(祝日!$B$2:$B$37,ご提出期限早見表!B222)&gt;0,"フィリピン祝日",IF(COUNTIF(祝日!$B$40:$B$66,ご提出期限早見表!B222)&gt;0,"日本の祝日",IF(COUNTIF(祝日!$B$69:$B$77,ご提出期限早見表!B222)&gt;0,"休業日"," ")))</f>
        <v xml:space="preserve"> </v>
      </c>
      <c r="E222" s="22">
        <f>WORKDAY(B222, -15, 祝日!$B$2:$B$75)</f>
        <v>45945</v>
      </c>
      <c r="F222" s="22">
        <f>WORKDAY(B222, -5, 祝日!$B$2:$B$75)</f>
        <v>45959</v>
      </c>
    </row>
    <row r="223" spans="1:6" ht="16.5">
      <c r="B223" s="12">
        <f t="shared" si="7"/>
        <v>45969</v>
      </c>
      <c r="C223" s="6" t="str">
        <f t="shared" si="6"/>
        <v>土</v>
      </c>
      <c r="D223" s="6" t="str">
        <f>IF(COUNTIF(祝日!$B$2:$B$37,ご提出期限早見表!B223)&gt;0,"フィリピン祝日",IF(COUNTIF(祝日!$B$40:$B$66,ご提出期限早見表!B223)&gt;0,"日本の祝日",IF(COUNTIF(祝日!$B$69:$B$77,ご提出期限早見表!B223)&gt;0,"休業日"," ")))</f>
        <v xml:space="preserve"> </v>
      </c>
      <c r="E223" s="22">
        <f>WORKDAY(B223, -15, 祝日!$B$2:$B$75)</f>
        <v>45946</v>
      </c>
      <c r="F223" s="22">
        <f>WORKDAY(B223, -5, 祝日!$B$2:$B$75)</f>
        <v>45960</v>
      </c>
    </row>
    <row r="224" spans="1:6" ht="16.5">
      <c r="B224" s="12">
        <f t="shared" si="7"/>
        <v>45970</v>
      </c>
      <c r="C224" s="6" t="str">
        <f t="shared" si="6"/>
        <v>日</v>
      </c>
      <c r="D224" s="6" t="str">
        <f>IF(COUNTIF(祝日!$B$2:$B$37,ご提出期限早見表!B224)&gt;0,"フィリピン祝日",IF(COUNTIF(祝日!$B$40:$B$66,ご提出期限早見表!B224)&gt;0,"日本の祝日",IF(COUNTIF(祝日!$B$69:$B$77,ご提出期限早見表!B224)&gt;0,"休業日"," ")))</f>
        <v xml:space="preserve"> </v>
      </c>
      <c r="E224" s="22">
        <f>WORKDAY(B224, -15, 祝日!$B$2:$B$75)</f>
        <v>45946</v>
      </c>
      <c r="F224" s="22">
        <f>WORKDAY(B224, -5, 祝日!$B$2:$B$75)</f>
        <v>45960</v>
      </c>
    </row>
    <row r="225" spans="2:6" ht="16.5">
      <c r="B225" s="12">
        <f t="shared" si="7"/>
        <v>45971</v>
      </c>
      <c r="C225" s="6" t="str">
        <f t="shared" si="6"/>
        <v>月</v>
      </c>
      <c r="D225" s="6" t="str">
        <f>IF(COUNTIF(祝日!$B$2:$B$37,ご提出期限早見表!B225)&gt;0,"フィリピン祝日",IF(COUNTIF(祝日!$B$40:$B$66,ご提出期限早見表!B225)&gt;0,"日本の祝日",IF(COUNTIF(祝日!$B$69:$B$77,ご提出期限早見表!B225)&gt;0,"休業日"," ")))</f>
        <v xml:space="preserve"> </v>
      </c>
      <c r="E225" s="22">
        <f>WORKDAY(B225, -15, 祝日!$B$2:$B$75)</f>
        <v>45946</v>
      </c>
      <c r="F225" s="22">
        <f>WORKDAY(B225, -5, 祝日!$B$2:$B$75)</f>
        <v>45960</v>
      </c>
    </row>
    <row r="226" spans="2:6" ht="16.5">
      <c r="B226" s="12">
        <f t="shared" si="7"/>
        <v>45972</v>
      </c>
      <c r="C226" s="6" t="str">
        <f t="shared" si="6"/>
        <v>火</v>
      </c>
      <c r="D226" s="6" t="str">
        <f>IF(COUNTIF(祝日!$B$2:$B$37,ご提出期限早見表!B226)&gt;0,"フィリピン祝日",IF(COUNTIF(祝日!$B$40:$B$66,ご提出期限早見表!B226)&gt;0,"日本の祝日",IF(COUNTIF(祝日!$B$69:$B$77,ご提出期限早見表!B226)&gt;0,"休業日"," ")))</f>
        <v xml:space="preserve"> </v>
      </c>
      <c r="E226" s="22">
        <f>WORKDAY(B226, -15, 祝日!$B$2:$B$75)</f>
        <v>45947</v>
      </c>
      <c r="F226" s="22">
        <f>WORKDAY(B226, -5, 祝日!$B$2:$B$75)</f>
        <v>45965</v>
      </c>
    </row>
    <row r="227" spans="2:6" ht="16.5">
      <c r="B227" s="12">
        <f t="shared" si="7"/>
        <v>45973</v>
      </c>
      <c r="C227" s="6" t="str">
        <f t="shared" si="6"/>
        <v>水</v>
      </c>
      <c r="D227" s="6" t="str">
        <f>IF(COUNTIF(祝日!$B$2:$B$37,ご提出期限早見表!B227)&gt;0,"フィリピン祝日",IF(COUNTIF(祝日!$B$40:$B$66,ご提出期限早見表!B227)&gt;0,"日本の祝日",IF(COUNTIF(祝日!$B$69:$B$77,ご提出期限早見表!B227)&gt;0,"休業日"," ")))</f>
        <v xml:space="preserve"> </v>
      </c>
      <c r="E227" s="22">
        <f>WORKDAY(B227, -15, 祝日!$B$2:$B$75)</f>
        <v>45950</v>
      </c>
      <c r="F227" s="22">
        <f>WORKDAY(B227, -5, 祝日!$B$2:$B$75)</f>
        <v>45966</v>
      </c>
    </row>
    <row r="228" spans="2:6" ht="16.5">
      <c r="B228" s="12">
        <f t="shared" si="7"/>
        <v>45974</v>
      </c>
      <c r="C228" s="6" t="str">
        <f t="shared" ref="C228:C291" si="8">TEXT(B228,"aaa")</f>
        <v>木</v>
      </c>
      <c r="D228" s="6" t="str">
        <f>IF(COUNTIF(祝日!$B$2:$B$37,ご提出期限早見表!B228)&gt;0,"フィリピン祝日",IF(COUNTIF(祝日!$B$40:$B$66,ご提出期限早見表!B228)&gt;0,"日本の祝日",IF(COUNTIF(祝日!$B$69:$B$77,ご提出期限早見表!B228)&gt;0,"休業日"," ")))</f>
        <v xml:space="preserve"> </v>
      </c>
      <c r="E228" s="22">
        <f>WORKDAY(B228, -15, 祝日!$B$2:$B$75)</f>
        <v>45951</v>
      </c>
      <c r="F228" s="22">
        <f>WORKDAY(B228, -5, 祝日!$B$2:$B$75)</f>
        <v>45967</v>
      </c>
    </row>
    <row r="229" spans="2:6" ht="16.5">
      <c r="B229" s="12">
        <f t="shared" si="7"/>
        <v>45975</v>
      </c>
      <c r="C229" s="6" t="str">
        <f t="shared" si="8"/>
        <v>金</v>
      </c>
      <c r="D229" s="6" t="str">
        <f>IF(COUNTIF(祝日!$B$2:$B$37,ご提出期限早見表!B229)&gt;0,"フィリピン祝日",IF(COUNTIF(祝日!$B$40:$B$66,ご提出期限早見表!B229)&gt;0,"日本の祝日",IF(COUNTIF(祝日!$B$69:$B$77,ご提出期限早見表!B229)&gt;0,"休業日"," ")))</f>
        <v xml:space="preserve"> </v>
      </c>
      <c r="E229" s="22">
        <f>WORKDAY(B229, -15, 祝日!$B$2:$B$75)</f>
        <v>45952</v>
      </c>
      <c r="F229" s="22">
        <f>WORKDAY(B229, -5, 祝日!$B$2:$B$75)</f>
        <v>45968</v>
      </c>
    </row>
    <row r="230" spans="2:6" ht="16.5">
      <c r="B230" s="12">
        <f t="shared" si="7"/>
        <v>45976</v>
      </c>
      <c r="C230" s="6" t="str">
        <f t="shared" si="8"/>
        <v>土</v>
      </c>
      <c r="D230" s="6" t="str">
        <f>IF(COUNTIF(祝日!$B$2:$B$37,ご提出期限早見表!B230)&gt;0,"フィリピン祝日",IF(COUNTIF(祝日!$B$40:$B$66,ご提出期限早見表!B230)&gt;0,"日本の祝日",IF(COUNTIF(祝日!$B$69:$B$77,ご提出期限早見表!B230)&gt;0,"休業日"," ")))</f>
        <v xml:space="preserve"> </v>
      </c>
      <c r="E230" s="22">
        <f>WORKDAY(B230, -15, 祝日!$B$2:$B$75)</f>
        <v>45953</v>
      </c>
      <c r="F230" s="22">
        <f>WORKDAY(B230, -5, 祝日!$B$2:$B$75)</f>
        <v>45971</v>
      </c>
    </row>
    <row r="231" spans="2:6" ht="16.5">
      <c r="B231" s="12">
        <f t="shared" si="7"/>
        <v>45977</v>
      </c>
      <c r="C231" s="6" t="str">
        <f t="shared" si="8"/>
        <v>日</v>
      </c>
      <c r="D231" s="6" t="str">
        <f>IF(COUNTIF(祝日!$B$2:$B$37,ご提出期限早見表!B231)&gt;0,"フィリピン祝日",IF(COUNTIF(祝日!$B$40:$B$66,ご提出期限早見表!B231)&gt;0,"日本の祝日",IF(COUNTIF(祝日!$B$69:$B$77,ご提出期限早見表!B231)&gt;0,"休業日"," ")))</f>
        <v xml:space="preserve"> </v>
      </c>
      <c r="E231" s="22">
        <f>WORKDAY(B231, -15, 祝日!$B$2:$B$75)</f>
        <v>45953</v>
      </c>
      <c r="F231" s="22">
        <f>WORKDAY(B231, -5, 祝日!$B$2:$B$75)</f>
        <v>45971</v>
      </c>
    </row>
    <row r="232" spans="2:6" ht="16.5">
      <c r="B232" s="12">
        <f t="shared" si="7"/>
        <v>45978</v>
      </c>
      <c r="C232" s="6" t="str">
        <f t="shared" si="8"/>
        <v>月</v>
      </c>
      <c r="D232" s="6" t="str">
        <f>IF(COUNTIF(祝日!$B$2:$B$37,ご提出期限早見表!B232)&gt;0,"フィリピン祝日",IF(COUNTIF(祝日!$B$40:$B$66,ご提出期限早見表!B232)&gt;0,"日本の祝日",IF(COUNTIF(祝日!$B$69:$B$77,ご提出期限早見表!B232)&gt;0,"休業日"," ")))</f>
        <v xml:space="preserve"> </v>
      </c>
      <c r="E232" s="22">
        <f>WORKDAY(B232, -15, 祝日!$B$2:$B$75)</f>
        <v>45953</v>
      </c>
      <c r="F232" s="22">
        <f>WORKDAY(B232, -5, 祝日!$B$2:$B$75)</f>
        <v>45971</v>
      </c>
    </row>
    <row r="233" spans="2:6" ht="16.5">
      <c r="B233" s="12">
        <f t="shared" si="7"/>
        <v>45979</v>
      </c>
      <c r="C233" s="6" t="str">
        <f t="shared" si="8"/>
        <v>火</v>
      </c>
      <c r="D233" s="6" t="str">
        <f>IF(COUNTIF(祝日!$B$2:$B$37,ご提出期限早見表!B233)&gt;0,"フィリピン祝日",IF(COUNTIF(祝日!$B$40:$B$66,ご提出期限早見表!B233)&gt;0,"日本の祝日",IF(COUNTIF(祝日!$B$69:$B$77,ご提出期限早見表!B233)&gt;0,"休業日"," ")))</f>
        <v xml:space="preserve"> </v>
      </c>
      <c r="E233" s="22">
        <f>WORKDAY(B233, -15, 祝日!$B$2:$B$75)</f>
        <v>45954</v>
      </c>
      <c r="F233" s="22">
        <f>WORKDAY(B233, -5, 祝日!$B$2:$B$75)</f>
        <v>45972</v>
      </c>
    </row>
    <row r="234" spans="2:6" ht="16.5">
      <c r="B234" s="12">
        <f t="shared" si="7"/>
        <v>45980</v>
      </c>
      <c r="C234" s="6" t="str">
        <f t="shared" si="8"/>
        <v>水</v>
      </c>
      <c r="D234" s="6" t="str">
        <f>IF(COUNTIF(祝日!$B$2:$B$37,ご提出期限早見表!B234)&gt;0,"フィリピン祝日",IF(COUNTIF(祝日!$B$40:$B$66,ご提出期限早見表!B234)&gt;0,"日本の祝日",IF(COUNTIF(祝日!$B$69:$B$77,ご提出期限早見表!B234)&gt;0,"休業日"," ")))</f>
        <v xml:space="preserve"> </v>
      </c>
      <c r="E234" s="22">
        <f>WORKDAY(B234, -15, 祝日!$B$2:$B$75)</f>
        <v>45957</v>
      </c>
      <c r="F234" s="22">
        <f>WORKDAY(B234, -5, 祝日!$B$2:$B$75)</f>
        <v>45973</v>
      </c>
    </row>
    <row r="235" spans="2:6" ht="16.5">
      <c r="B235" s="12">
        <f t="shared" si="7"/>
        <v>45981</v>
      </c>
      <c r="C235" s="6" t="str">
        <f t="shared" si="8"/>
        <v>木</v>
      </c>
      <c r="D235" s="6" t="str">
        <f>IF(COUNTIF(祝日!$B$2:$B$37,ご提出期限早見表!B235)&gt;0,"フィリピン祝日",IF(COUNTIF(祝日!$B$40:$B$66,ご提出期限早見表!B235)&gt;0,"日本の祝日",IF(COUNTIF(祝日!$B$69:$B$77,ご提出期限早見表!B235)&gt;0,"休業日"," ")))</f>
        <v xml:space="preserve"> </v>
      </c>
      <c r="E235" s="22">
        <f>WORKDAY(B235, -15, 祝日!$B$2:$B$75)</f>
        <v>45958</v>
      </c>
      <c r="F235" s="22">
        <f>WORKDAY(B235, -5, 祝日!$B$2:$B$75)</f>
        <v>45974</v>
      </c>
    </row>
    <row r="236" spans="2:6" ht="16.5">
      <c r="B236" s="12">
        <f t="shared" si="7"/>
        <v>45982</v>
      </c>
      <c r="C236" s="6" t="str">
        <f t="shared" si="8"/>
        <v>金</v>
      </c>
      <c r="D236" s="6" t="str">
        <f>IF(COUNTIF(祝日!$B$2:$B$37,ご提出期限早見表!B236)&gt;0,"フィリピン祝日",IF(COUNTIF(祝日!$B$40:$B$66,ご提出期限早見表!B236)&gt;0,"日本の祝日",IF(COUNTIF(祝日!$B$69:$B$77,ご提出期限早見表!B236)&gt;0,"休業日"," ")))</f>
        <v xml:space="preserve"> </v>
      </c>
      <c r="E236" s="22">
        <f>WORKDAY(B236, -15, 祝日!$B$2:$B$75)</f>
        <v>45959</v>
      </c>
      <c r="F236" s="22">
        <f>WORKDAY(B236, -5, 祝日!$B$2:$B$75)</f>
        <v>45975</v>
      </c>
    </row>
    <row r="237" spans="2:6" ht="16.5">
      <c r="B237" s="12">
        <f t="shared" si="7"/>
        <v>45983</v>
      </c>
      <c r="C237" s="6" t="str">
        <f t="shared" si="8"/>
        <v>土</v>
      </c>
      <c r="D237" s="6" t="str">
        <f>IF(COUNTIF(祝日!$B$2:$B$37,ご提出期限早見表!B237)&gt;0,"フィリピン祝日",IF(COUNTIF(祝日!$B$40:$B$66,ご提出期限早見表!B237)&gt;0,"日本の祝日",IF(COUNTIF(祝日!$B$69:$B$77,ご提出期限早見表!B237)&gt;0,"休業日"," ")))</f>
        <v xml:space="preserve"> </v>
      </c>
      <c r="E237" s="22">
        <f>WORKDAY(B237, -15, 祝日!$B$2:$B$75)</f>
        <v>45960</v>
      </c>
      <c r="F237" s="22">
        <f>WORKDAY(B237, -5, 祝日!$B$2:$B$75)</f>
        <v>45978</v>
      </c>
    </row>
    <row r="238" spans="2:6" ht="16.5">
      <c r="B238" s="12">
        <f t="shared" si="7"/>
        <v>45984</v>
      </c>
      <c r="C238" s="6" t="str">
        <f t="shared" si="8"/>
        <v>日</v>
      </c>
      <c r="D238" s="6" t="str">
        <f>IF(COUNTIF(祝日!$B$2:$B$37,ご提出期限早見表!B238)&gt;0,"フィリピン祝日",IF(COUNTIF(祝日!$B$40:$B$66,ご提出期限早見表!B238)&gt;0,"日本の祝日",IF(COUNTIF(祝日!$B$69:$B$77,ご提出期限早見表!B238)&gt;0,"休業日"," ")))</f>
        <v>日本の祝日</v>
      </c>
      <c r="E238" s="22">
        <f>WORKDAY(B238, -15, 祝日!$B$2:$B$75)</f>
        <v>45960</v>
      </c>
      <c r="F238" s="22">
        <f>WORKDAY(B238, -5, 祝日!$B$2:$B$75)</f>
        <v>45978</v>
      </c>
    </row>
    <row r="239" spans="2:6" ht="16.5">
      <c r="B239" s="12">
        <f t="shared" si="7"/>
        <v>45985</v>
      </c>
      <c r="C239" s="6" t="str">
        <f t="shared" si="8"/>
        <v>月</v>
      </c>
      <c r="D239" s="6" t="str">
        <f>IF(COUNTIF(祝日!$B$2:$B$37,ご提出期限早見表!B239)&gt;0,"フィリピン祝日",IF(COUNTIF(祝日!$B$40:$B$66,ご提出期限早見表!B239)&gt;0,"日本の祝日",IF(COUNTIF(祝日!$B$69:$B$77,ご提出期限早見表!B239)&gt;0,"休業日"," ")))</f>
        <v>日本の祝日</v>
      </c>
      <c r="E239" s="22">
        <f>WORKDAY(B239, -15, 祝日!$B$2:$B$75)</f>
        <v>45960</v>
      </c>
      <c r="F239" s="22">
        <f>WORKDAY(B239, -5, 祝日!$B$2:$B$75)</f>
        <v>45978</v>
      </c>
    </row>
    <row r="240" spans="2:6" ht="16.5">
      <c r="B240" s="12">
        <f t="shared" si="7"/>
        <v>45986</v>
      </c>
      <c r="C240" s="6" t="str">
        <f t="shared" si="8"/>
        <v>火</v>
      </c>
      <c r="D240" s="6" t="str">
        <f>IF(COUNTIF(祝日!$B$2:$B$37,ご提出期限早見表!B240)&gt;0,"フィリピン祝日",IF(COUNTIF(祝日!$B$40:$B$66,ご提出期限早見表!B240)&gt;0,"日本の祝日",IF(COUNTIF(祝日!$B$69:$B$77,ご提出期限早見表!B240)&gt;0,"休業日"," ")))</f>
        <v xml:space="preserve"> </v>
      </c>
      <c r="E240" s="22">
        <f>WORKDAY(B240, -15, 祝日!$B$2:$B$75)</f>
        <v>45960</v>
      </c>
      <c r="F240" s="22">
        <f>WORKDAY(B240, -5, 祝日!$B$2:$B$75)</f>
        <v>45978</v>
      </c>
    </row>
    <row r="241" spans="1:6" ht="16.5">
      <c r="B241" s="12">
        <f t="shared" si="7"/>
        <v>45987</v>
      </c>
      <c r="C241" s="6" t="str">
        <f t="shared" si="8"/>
        <v>水</v>
      </c>
      <c r="D241" s="6" t="str">
        <f>IF(COUNTIF(祝日!$B$2:$B$37,ご提出期限早見表!B241)&gt;0,"フィリピン祝日",IF(COUNTIF(祝日!$B$40:$B$66,ご提出期限早見表!B241)&gt;0,"日本の祝日",IF(COUNTIF(祝日!$B$69:$B$77,ご提出期限早見表!B241)&gt;0,"休業日"," ")))</f>
        <v xml:space="preserve"> </v>
      </c>
      <c r="E241" s="22">
        <f>WORKDAY(B241, -15, 祝日!$B$2:$B$75)</f>
        <v>45965</v>
      </c>
      <c r="F241" s="22">
        <f>WORKDAY(B241, -5, 祝日!$B$2:$B$75)</f>
        <v>45979</v>
      </c>
    </row>
    <row r="242" spans="1:6" ht="16.5">
      <c r="B242" s="12">
        <f t="shared" si="7"/>
        <v>45988</v>
      </c>
      <c r="C242" s="6" t="str">
        <f t="shared" si="8"/>
        <v>木</v>
      </c>
      <c r="D242" s="6" t="str">
        <f>IF(COUNTIF(祝日!$B$2:$B$37,ご提出期限早見表!B242)&gt;0,"フィリピン祝日",IF(COUNTIF(祝日!$B$40:$B$66,ご提出期限早見表!B242)&gt;0,"日本の祝日",IF(COUNTIF(祝日!$B$69:$B$77,ご提出期限早見表!B242)&gt;0,"休業日"," ")))</f>
        <v xml:space="preserve"> </v>
      </c>
      <c r="E242" s="22">
        <f>WORKDAY(B242, -15, 祝日!$B$2:$B$75)</f>
        <v>45966</v>
      </c>
      <c r="F242" s="22">
        <f>WORKDAY(B242, -5, 祝日!$B$2:$B$75)</f>
        <v>45980</v>
      </c>
    </row>
    <row r="243" spans="1:6" ht="16.5">
      <c r="B243" s="12">
        <f t="shared" si="7"/>
        <v>45989</v>
      </c>
      <c r="C243" s="6" t="str">
        <f t="shared" si="8"/>
        <v>金</v>
      </c>
      <c r="D243" s="6" t="str">
        <f>IF(COUNTIF(祝日!$B$2:$B$37,ご提出期限早見表!B243)&gt;0,"フィリピン祝日",IF(COUNTIF(祝日!$B$40:$B$66,ご提出期限早見表!B243)&gt;0,"日本の祝日",IF(COUNTIF(祝日!$B$69:$B$77,ご提出期限早見表!B243)&gt;0,"休業日"," ")))</f>
        <v xml:space="preserve"> </v>
      </c>
      <c r="E243" s="22">
        <f>WORKDAY(B243, -15, 祝日!$B$2:$B$75)</f>
        <v>45967</v>
      </c>
      <c r="F243" s="22">
        <f>WORKDAY(B243, -5, 祝日!$B$2:$B$75)</f>
        <v>45981</v>
      </c>
    </row>
    <row r="244" spans="1:6" ht="16.5">
      <c r="B244" s="12">
        <f t="shared" si="7"/>
        <v>45990</v>
      </c>
      <c r="C244" s="11" t="str">
        <f t="shared" si="8"/>
        <v>土</v>
      </c>
      <c r="D244" s="11" t="str">
        <f>IF(COUNTIF(祝日!$B$2:$B$37,ご提出期限早見表!B244)&gt;0,"フィリピン祝日",IF(COUNTIF(祝日!$B$40:$B$66,ご提出期限早見表!B244)&gt;0,"日本の祝日",IF(COUNTIF(祝日!$B$69:$B$77,ご提出期限早見表!B244)&gt;0,"休業日"," ")))</f>
        <v xml:space="preserve"> </v>
      </c>
      <c r="E244" s="22">
        <f>WORKDAY(B244, -15, 祝日!$B$2:$B$75)</f>
        <v>45968</v>
      </c>
      <c r="F244" s="22">
        <f>WORKDAY(B244, -5, 祝日!$B$2:$B$75)</f>
        <v>45982</v>
      </c>
    </row>
    <row r="245" spans="1:6" ht="17.25" thickBot="1">
      <c r="A245" s="40"/>
      <c r="B245" s="25">
        <f t="shared" si="7"/>
        <v>45991</v>
      </c>
      <c r="C245" s="24" t="str">
        <f t="shared" si="8"/>
        <v>日</v>
      </c>
      <c r="D245" s="24" t="str">
        <f>IF(COUNTIF(祝日!$B$2:$B$37,ご提出期限早見表!B245)&gt;0,"フィリピン祝日",IF(COUNTIF(祝日!$B$40:$B$66,ご提出期限早見表!B245)&gt;0,"日本の祝日",IF(COUNTIF(祝日!$B$69:$B$77,ご提出期限早見表!B245)&gt;0,"休業日"," ")))</f>
        <v>フィリピン祝日</v>
      </c>
      <c r="E245" s="22">
        <f>WORKDAY(B245, -15, 祝日!$B$2:$B$75)</f>
        <v>45968</v>
      </c>
      <c r="F245" s="22">
        <f>WORKDAY(B245, -5, 祝日!$B$2:$B$75)</f>
        <v>45982</v>
      </c>
    </row>
    <row r="246" spans="1:6" ht="16.5">
      <c r="A246" s="15" t="s">
        <v>22</v>
      </c>
      <c r="B246" s="12">
        <f t="shared" si="7"/>
        <v>45992</v>
      </c>
      <c r="C246" s="13" t="str">
        <f t="shared" si="8"/>
        <v>月</v>
      </c>
      <c r="D246" s="13" t="str">
        <f>IF(COUNTIF(祝日!$B$2:$B$37,ご提出期限早見表!B246)&gt;0,"フィリピン祝日",IF(COUNTIF(祝日!$B$40:$B$66,ご提出期限早見表!B246)&gt;0,"日本の祝日",IF(COUNTIF(祝日!$B$69:$B$77,ご提出期限早見表!B246)&gt;0,"休業日"," ")))</f>
        <v xml:space="preserve"> </v>
      </c>
      <c r="E246" s="22">
        <f>WORKDAY(B246, -15, 祝日!$B$2:$B$75)</f>
        <v>45968</v>
      </c>
      <c r="F246" s="22">
        <f>WORKDAY(B246, -5, 祝日!$B$2:$B$75)</f>
        <v>45982</v>
      </c>
    </row>
    <row r="247" spans="1:6" ht="16.5">
      <c r="B247" s="12">
        <f t="shared" si="7"/>
        <v>45993</v>
      </c>
      <c r="C247" s="6" t="str">
        <f t="shared" si="8"/>
        <v>火</v>
      </c>
      <c r="D247" s="6" t="str">
        <f>IF(COUNTIF(祝日!$B$2:$B$37,ご提出期限早見表!B247)&gt;0,"フィリピン祝日",IF(COUNTIF(祝日!$B$40:$B$66,ご提出期限早見表!B247)&gt;0,"日本の祝日",IF(COUNTIF(祝日!$B$69:$B$77,ご提出期限早見表!B247)&gt;0,"休業日"," ")))</f>
        <v xml:space="preserve"> </v>
      </c>
      <c r="E247" s="22">
        <f>WORKDAY(B247, -15, 祝日!$B$2:$B$75)</f>
        <v>45971</v>
      </c>
      <c r="F247" s="22">
        <f>WORKDAY(B247, -5, 祝日!$B$2:$B$75)</f>
        <v>45986</v>
      </c>
    </row>
    <row r="248" spans="1:6" ht="16.5">
      <c r="B248" s="12">
        <f t="shared" si="7"/>
        <v>45994</v>
      </c>
      <c r="C248" s="6" t="str">
        <f t="shared" si="8"/>
        <v>水</v>
      </c>
      <c r="D248" s="6" t="str">
        <f>IF(COUNTIF(祝日!$B$2:$B$37,ご提出期限早見表!B248)&gt;0,"フィリピン祝日",IF(COUNTIF(祝日!$B$40:$B$66,ご提出期限早見表!B248)&gt;0,"日本の祝日",IF(COUNTIF(祝日!$B$69:$B$77,ご提出期限早見表!B248)&gt;0,"休業日"," ")))</f>
        <v xml:space="preserve"> </v>
      </c>
      <c r="E248" s="22">
        <f>WORKDAY(B248, -15, 祝日!$B$2:$B$75)</f>
        <v>45972</v>
      </c>
      <c r="F248" s="22">
        <f>WORKDAY(B248, -5, 祝日!$B$2:$B$75)</f>
        <v>45987</v>
      </c>
    </row>
    <row r="249" spans="1:6" ht="16.5">
      <c r="B249" s="12">
        <f t="shared" si="7"/>
        <v>45995</v>
      </c>
      <c r="C249" s="6" t="str">
        <f t="shared" si="8"/>
        <v>木</v>
      </c>
      <c r="D249" s="6" t="str">
        <f>IF(COUNTIF(祝日!$B$2:$B$37,ご提出期限早見表!B249)&gt;0,"フィリピン祝日",IF(COUNTIF(祝日!$B$40:$B$66,ご提出期限早見表!B249)&gt;0,"日本の祝日",IF(COUNTIF(祝日!$B$69:$B$77,ご提出期限早見表!B249)&gt;0,"休業日"," ")))</f>
        <v xml:space="preserve"> </v>
      </c>
      <c r="E249" s="22">
        <f>WORKDAY(B249, -15, 祝日!$B$2:$B$75)</f>
        <v>45973</v>
      </c>
      <c r="F249" s="22">
        <f>WORKDAY(B249, -5, 祝日!$B$2:$B$75)</f>
        <v>45988</v>
      </c>
    </row>
    <row r="250" spans="1:6" ht="16.5">
      <c r="B250" s="12">
        <f t="shared" si="7"/>
        <v>45996</v>
      </c>
      <c r="C250" s="6" t="str">
        <f t="shared" si="8"/>
        <v>金</v>
      </c>
      <c r="D250" s="6" t="str">
        <f>IF(COUNTIF(祝日!$B$2:$B$37,ご提出期限早見表!B250)&gt;0,"フィリピン祝日",IF(COUNTIF(祝日!$B$40:$B$66,ご提出期限早見表!B250)&gt;0,"日本の祝日",IF(COUNTIF(祝日!$B$69:$B$77,ご提出期限早見表!B250)&gt;0,"休業日"," ")))</f>
        <v xml:space="preserve"> </v>
      </c>
      <c r="E250" s="22">
        <f>WORKDAY(B250, -15, 祝日!$B$2:$B$75)</f>
        <v>45974</v>
      </c>
      <c r="F250" s="22">
        <f>WORKDAY(B250, -5, 祝日!$B$2:$B$75)</f>
        <v>45989</v>
      </c>
    </row>
    <row r="251" spans="1:6" ht="16.5">
      <c r="B251" s="12">
        <f t="shared" si="7"/>
        <v>45997</v>
      </c>
      <c r="C251" s="6" t="str">
        <f t="shared" si="8"/>
        <v>土</v>
      </c>
      <c r="D251" s="6" t="str">
        <f>IF(COUNTIF(祝日!$B$2:$B$37,ご提出期限早見表!B251)&gt;0,"フィリピン祝日",IF(COUNTIF(祝日!$B$40:$B$66,ご提出期限早見表!B251)&gt;0,"日本の祝日",IF(COUNTIF(祝日!$B$69:$B$77,ご提出期限早見表!B251)&gt;0,"休業日"," ")))</f>
        <v xml:space="preserve"> </v>
      </c>
      <c r="E251" s="22">
        <f>WORKDAY(B251, -15, 祝日!$B$2:$B$75)</f>
        <v>45975</v>
      </c>
      <c r="F251" s="22">
        <f>WORKDAY(B251, -5, 祝日!$B$2:$B$75)</f>
        <v>45992</v>
      </c>
    </row>
    <row r="252" spans="1:6" ht="16.5">
      <c r="B252" s="12">
        <f t="shared" si="7"/>
        <v>45998</v>
      </c>
      <c r="C252" s="6" t="str">
        <f t="shared" si="8"/>
        <v>日</v>
      </c>
      <c r="D252" s="6" t="str">
        <f>IF(COUNTIF(祝日!$B$2:$B$37,ご提出期限早見表!B252)&gt;0,"フィリピン祝日",IF(COUNTIF(祝日!$B$40:$B$66,ご提出期限早見表!B252)&gt;0,"日本の祝日",IF(COUNTIF(祝日!$B$69:$B$77,ご提出期限早見表!B252)&gt;0,"休業日"," ")))</f>
        <v xml:space="preserve"> </v>
      </c>
      <c r="E252" s="22">
        <f>WORKDAY(B252, -15, 祝日!$B$2:$B$75)</f>
        <v>45975</v>
      </c>
      <c r="F252" s="22">
        <f>WORKDAY(B252, -5, 祝日!$B$2:$B$75)</f>
        <v>45992</v>
      </c>
    </row>
    <row r="253" spans="1:6" ht="16.5">
      <c r="B253" s="12">
        <f t="shared" si="7"/>
        <v>45999</v>
      </c>
      <c r="C253" s="6" t="str">
        <f t="shared" si="8"/>
        <v>月</v>
      </c>
      <c r="D253" s="6" t="str">
        <f>IF(COUNTIF(祝日!$B$2:$B$37,ご提出期限早見表!B253)&gt;0,"フィリピン祝日",IF(COUNTIF(祝日!$B$40:$B$66,ご提出期限早見表!B253)&gt;0,"日本の祝日",IF(COUNTIF(祝日!$B$69:$B$77,ご提出期限早見表!B253)&gt;0,"休業日"," ")))</f>
        <v>フィリピン祝日</v>
      </c>
      <c r="E253" s="22">
        <f>WORKDAY(B253, -15, 祝日!$B$2:$B$75)</f>
        <v>45975</v>
      </c>
      <c r="F253" s="22">
        <f>WORKDAY(B253, -5, 祝日!$B$2:$B$75)</f>
        <v>45992</v>
      </c>
    </row>
    <row r="254" spans="1:6" ht="16.5">
      <c r="B254" s="12">
        <f t="shared" si="7"/>
        <v>46000</v>
      </c>
      <c r="C254" s="6" t="str">
        <f t="shared" si="8"/>
        <v>火</v>
      </c>
      <c r="D254" s="6" t="str">
        <f>IF(COUNTIF(祝日!$B$2:$B$37,ご提出期限早見表!B254)&gt;0,"フィリピン祝日",IF(COUNTIF(祝日!$B$40:$B$66,ご提出期限早見表!B254)&gt;0,"日本の祝日",IF(COUNTIF(祝日!$B$69:$B$77,ご提出期限早見表!B254)&gt;0,"休業日"," ")))</f>
        <v xml:space="preserve"> </v>
      </c>
      <c r="E254" s="22">
        <f>WORKDAY(B254, -15, 祝日!$B$2:$B$75)</f>
        <v>45975</v>
      </c>
      <c r="F254" s="22">
        <f>WORKDAY(B254, -5, 祝日!$B$2:$B$75)</f>
        <v>45992</v>
      </c>
    </row>
    <row r="255" spans="1:6" ht="16.5">
      <c r="B255" s="12">
        <f t="shared" si="7"/>
        <v>46001</v>
      </c>
      <c r="C255" s="6" t="str">
        <f t="shared" si="8"/>
        <v>水</v>
      </c>
      <c r="D255" s="6" t="str">
        <f>IF(COUNTIF(祝日!$B$2:$B$37,ご提出期限早見表!B255)&gt;0,"フィリピン祝日",IF(COUNTIF(祝日!$B$40:$B$66,ご提出期限早見表!B255)&gt;0,"日本の祝日",IF(COUNTIF(祝日!$B$69:$B$77,ご提出期限早見表!B255)&gt;0,"休業日"," ")))</f>
        <v xml:space="preserve"> </v>
      </c>
      <c r="E255" s="22">
        <f>WORKDAY(B255, -15, 祝日!$B$2:$B$75)</f>
        <v>45978</v>
      </c>
      <c r="F255" s="22">
        <f>WORKDAY(B255, -5, 祝日!$B$2:$B$75)</f>
        <v>45993</v>
      </c>
    </row>
    <row r="256" spans="1:6" ht="16.5">
      <c r="B256" s="12">
        <f t="shared" si="7"/>
        <v>46002</v>
      </c>
      <c r="C256" s="6" t="str">
        <f t="shared" si="8"/>
        <v>木</v>
      </c>
      <c r="D256" s="6" t="str">
        <f>IF(COUNTIF(祝日!$B$2:$B$37,ご提出期限早見表!B256)&gt;0,"フィリピン祝日",IF(COUNTIF(祝日!$B$40:$B$66,ご提出期限早見表!B256)&gt;0,"日本の祝日",IF(COUNTIF(祝日!$B$69:$B$77,ご提出期限早見表!B256)&gt;0,"休業日"," ")))</f>
        <v xml:space="preserve"> </v>
      </c>
      <c r="E256" s="22">
        <f>WORKDAY(B256, -15, 祝日!$B$2:$B$75)</f>
        <v>45979</v>
      </c>
      <c r="F256" s="22">
        <f>WORKDAY(B256, -5, 祝日!$B$2:$B$75)</f>
        <v>45994</v>
      </c>
    </row>
    <row r="257" spans="2:6" ht="16.5">
      <c r="B257" s="12">
        <f t="shared" si="7"/>
        <v>46003</v>
      </c>
      <c r="C257" s="6" t="str">
        <f t="shared" si="8"/>
        <v>金</v>
      </c>
      <c r="D257" s="6" t="str">
        <f>IF(COUNTIF(祝日!$B$2:$B$37,ご提出期限早見表!B257)&gt;0,"フィリピン祝日",IF(COUNTIF(祝日!$B$40:$B$66,ご提出期限早見表!B257)&gt;0,"日本の祝日",IF(COUNTIF(祝日!$B$69:$B$77,ご提出期限早見表!B257)&gt;0,"休業日"," ")))</f>
        <v xml:space="preserve"> </v>
      </c>
      <c r="E257" s="22">
        <f>WORKDAY(B257, -15, 祝日!$B$2:$B$75)</f>
        <v>45980</v>
      </c>
      <c r="F257" s="22">
        <f>WORKDAY(B257, -5, 祝日!$B$2:$B$75)</f>
        <v>45995</v>
      </c>
    </row>
    <row r="258" spans="2:6" ht="16.5">
      <c r="B258" s="12">
        <f t="shared" si="7"/>
        <v>46004</v>
      </c>
      <c r="C258" s="6" t="str">
        <f t="shared" si="8"/>
        <v>土</v>
      </c>
      <c r="D258" s="6" t="str">
        <f>IF(COUNTIF(祝日!$B$2:$B$37,ご提出期限早見表!B258)&gt;0,"フィリピン祝日",IF(COUNTIF(祝日!$B$40:$B$66,ご提出期限早見表!B258)&gt;0,"日本の祝日",IF(COUNTIF(祝日!$B$69:$B$77,ご提出期限早見表!B258)&gt;0,"休業日"," ")))</f>
        <v xml:space="preserve"> </v>
      </c>
      <c r="E258" s="22">
        <f>WORKDAY(B258, -15, 祝日!$B$2:$B$75)</f>
        <v>45981</v>
      </c>
      <c r="F258" s="22">
        <f>WORKDAY(B258, -5, 祝日!$B$2:$B$75)</f>
        <v>45996</v>
      </c>
    </row>
    <row r="259" spans="2:6" ht="16.5">
      <c r="B259" s="12">
        <f t="shared" si="7"/>
        <v>46005</v>
      </c>
      <c r="C259" s="6" t="str">
        <f t="shared" si="8"/>
        <v>日</v>
      </c>
      <c r="D259" s="6" t="str">
        <f>IF(COUNTIF(祝日!$B$2:$B$37,ご提出期限早見表!B259)&gt;0,"フィリピン祝日",IF(COUNTIF(祝日!$B$40:$B$66,ご提出期限早見表!B259)&gt;0,"日本の祝日",IF(COUNTIF(祝日!$B$69:$B$77,ご提出期限早見表!B259)&gt;0,"休業日"," ")))</f>
        <v xml:space="preserve"> </v>
      </c>
      <c r="E259" s="22">
        <f>WORKDAY(B259, -15, 祝日!$B$2:$B$75)</f>
        <v>45981</v>
      </c>
      <c r="F259" s="22">
        <f>WORKDAY(B259, -5, 祝日!$B$2:$B$75)</f>
        <v>45996</v>
      </c>
    </row>
    <row r="260" spans="2:6" ht="16.5">
      <c r="B260" s="12">
        <f t="shared" ref="B260:B323" si="9">B259+1</f>
        <v>46006</v>
      </c>
      <c r="C260" s="6" t="str">
        <f t="shared" si="8"/>
        <v>月</v>
      </c>
      <c r="D260" s="6" t="str">
        <f>IF(COUNTIF(祝日!$B$2:$B$37,ご提出期限早見表!B260)&gt;0,"フィリピン祝日",IF(COUNTIF(祝日!$B$40:$B$66,ご提出期限早見表!B260)&gt;0,"日本の祝日",IF(COUNTIF(祝日!$B$69:$B$77,ご提出期限早見表!B260)&gt;0,"休業日"," ")))</f>
        <v xml:space="preserve"> </v>
      </c>
      <c r="E260" s="22">
        <f>WORKDAY(B260, -15, 祝日!$B$2:$B$75)</f>
        <v>45981</v>
      </c>
      <c r="F260" s="22">
        <f>WORKDAY(B260, -5, 祝日!$B$2:$B$75)</f>
        <v>45996</v>
      </c>
    </row>
    <row r="261" spans="2:6" ht="16.5">
      <c r="B261" s="12">
        <f t="shared" si="9"/>
        <v>46007</v>
      </c>
      <c r="C261" s="6" t="str">
        <f t="shared" si="8"/>
        <v>火</v>
      </c>
      <c r="D261" s="6" t="str">
        <f>IF(COUNTIF(祝日!$B$2:$B$37,ご提出期限早見表!B261)&gt;0,"フィリピン祝日",IF(COUNTIF(祝日!$B$40:$B$66,ご提出期限早見表!B261)&gt;0,"日本の祝日",IF(COUNTIF(祝日!$B$69:$B$77,ご提出期限早見表!B261)&gt;0,"休業日"," ")))</f>
        <v xml:space="preserve"> </v>
      </c>
      <c r="E261" s="22">
        <f>WORKDAY(B261, -15, 祝日!$B$2:$B$75)</f>
        <v>45982</v>
      </c>
      <c r="F261" s="22">
        <f>WORKDAY(B261, -5, 祝日!$B$2:$B$75)</f>
        <v>46000</v>
      </c>
    </row>
    <row r="262" spans="2:6" ht="16.5">
      <c r="B262" s="12">
        <f t="shared" si="9"/>
        <v>46008</v>
      </c>
      <c r="C262" s="6" t="str">
        <f t="shared" si="8"/>
        <v>水</v>
      </c>
      <c r="D262" s="6" t="str">
        <f>IF(COUNTIF(祝日!$B$2:$B$37,ご提出期限早見表!B262)&gt;0,"フィリピン祝日",IF(COUNTIF(祝日!$B$40:$B$66,ご提出期限早見表!B262)&gt;0,"日本の祝日",IF(COUNTIF(祝日!$B$69:$B$77,ご提出期限早見表!B262)&gt;0,"休業日"," ")))</f>
        <v xml:space="preserve"> </v>
      </c>
      <c r="E262" s="22">
        <f>WORKDAY(B262, -15, 祝日!$B$2:$B$75)</f>
        <v>45986</v>
      </c>
      <c r="F262" s="22">
        <f>WORKDAY(B262, -5, 祝日!$B$2:$B$75)</f>
        <v>46001</v>
      </c>
    </row>
    <row r="263" spans="2:6" ht="16.5">
      <c r="B263" s="12">
        <f t="shared" si="9"/>
        <v>46009</v>
      </c>
      <c r="C263" s="6" t="str">
        <f t="shared" si="8"/>
        <v>木</v>
      </c>
      <c r="D263" s="6" t="str">
        <f>IF(COUNTIF(祝日!$B$2:$B$37,ご提出期限早見表!B263)&gt;0,"フィリピン祝日",IF(COUNTIF(祝日!$B$40:$B$66,ご提出期限早見表!B263)&gt;0,"日本の祝日",IF(COUNTIF(祝日!$B$69:$B$77,ご提出期限早見表!B263)&gt;0,"休業日"," ")))</f>
        <v xml:space="preserve"> </v>
      </c>
      <c r="E263" s="22">
        <f>WORKDAY(B263, -15, 祝日!$B$2:$B$75)</f>
        <v>45987</v>
      </c>
      <c r="F263" s="22">
        <f>WORKDAY(B263, -5, 祝日!$B$2:$B$75)</f>
        <v>46002</v>
      </c>
    </row>
    <row r="264" spans="2:6" ht="16.5">
      <c r="B264" s="12">
        <f t="shared" si="9"/>
        <v>46010</v>
      </c>
      <c r="C264" s="6" t="str">
        <f t="shared" si="8"/>
        <v>金</v>
      </c>
      <c r="D264" s="6" t="str">
        <f>IF(COUNTIF(祝日!$B$2:$B$37,ご提出期限早見表!B264)&gt;0,"フィリピン祝日",IF(COUNTIF(祝日!$B$40:$B$66,ご提出期限早見表!B264)&gt;0,"日本の祝日",IF(COUNTIF(祝日!$B$69:$B$77,ご提出期限早見表!B264)&gt;0,"休業日"," ")))</f>
        <v xml:space="preserve"> </v>
      </c>
      <c r="E264" s="22">
        <f>WORKDAY(B264, -15, 祝日!$B$2:$B$75)</f>
        <v>45988</v>
      </c>
      <c r="F264" s="22">
        <f>WORKDAY(B264, -5, 祝日!$B$2:$B$75)</f>
        <v>46003</v>
      </c>
    </row>
    <row r="265" spans="2:6" ht="16.5">
      <c r="B265" s="12">
        <f t="shared" si="9"/>
        <v>46011</v>
      </c>
      <c r="C265" s="6" t="str">
        <f t="shared" si="8"/>
        <v>土</v>
      </c>
      <c r="D265" s="6" t="str">
        <f>IF(COUNTIF(祝日!$B$2:$B$37,ご提出期限早見表!B265)&gt;0,"フィリピン祝日",IF(COUNTIF(祝日!$B$40:$B$66,ご提出期限早見表!B265)&gt;0,"日本の祝日",IF(COUNTIF(祝日!$B$69:$B$77,ご提出期限早見表!B265)&gt;0,"休業日"," ")))</f>
        <v xml:space="preserve"> </v>
      </c>
      <c r="E265" s="22">
        <f>WORKDAY(B265, -15, 祝日!$B$2:$B$75)</f>
        <v>45989</v>
      </c>
      <c r="F265" s="22">
        <f>WORKDAY(B265, -5, 祝日!$B$2:$B$75)</f>
        <v>46006</v>
      </c>
    </row>
    <row r="266" spans="2:6" ht="16.5">
      <c r="B266" s="12">
        <f t="shared" si="9"/>
        <v>46012</v>
      </c>
      <c r="C266" s="6" t="str">
        <f t="shared" si="8"/>
        <v>日</v>
      </c>
      <c r="D266" s="6" t="str">
        <f>IF(COUNTIF(祝日!$B$2:$B$37,ご提出期限早見表!B266)&gt;0,"フィリピン祝日",IF(COUNTIF(祝日!$B$40:$B$66,ご提出期限早見表!B266)&gt;0,"日本の祝日",IF(COUNTIF(祝日!$B$69:$B$77,ご提出期限早見表!B266)&gt;0,"休業日"," ")))</f>
        <v xml:space="preserve"> </v>
      </c>
      <c r="E266" s="22">
        <f>WORKDAY(B266, -15, 祝日!$B$2:$B$75)</f>
        <v>45989</v>
      </c>
      <c r="F266" s="22">
        <f>WORKDAY(B266, -5, 祝日!$B$2:$B$75)</f>
        <v>46006</v>
      </c>
    </row>
    <row r="267" spans="2:6" ht="16.5">
      <c r="B267" s="12">
        <f t="shared" si="9"/>
        <v>46013</v>
      </c>
      <c r="C267" s="6" t="str">
        <f t="shared" si="8"/>
        <v>月</v>
      </c>
      <c r="D267" s="6" t="str">
        <f>IF(COUNTIF(祝日!$B$2:$B$37,ご提出期限早見表!B267)&gt;0,"フィリピン祝日",IF(COUNTIF(祝日!$B$40:$B$66,ご提出期限早見表!B267)&gt;0,"日本の祝日",IF(COUNTIF(祝日!$B$69:$B$77,ご提出期限早見表!B267)&gt;0,"休業日"," ")))</f>
        <v xml:space="preserve"> </v>
      </c>
      <c r="E267" s="22">
        <f>WORKDAY(B267, -15, 祝日!$B$2:$B$75)</f>
        <v>45989</v>
      </c>
      <c r="F267" s="22">
        <f>WORKDAY(B267, -5, 祝日!$B$2:$B$75)</f>
        <v>46006</v>
      </c>
    </row>
    <row r="268" spans="2:6" ht="16.5">
      <c r="B268" s="12">
        <f t="shared" si="9"/>
        <v>46014</v>
      </c>
      <c r="C268" s="6" t="str">
        <f t="shared" si="8"/>
        <v>火</v>
      </c>
      <c r="D268" s="6" t="str">
        <f>IF(COUNTIF(祝日!$B$2:$B$37,ご提出期限早見表!B268)&gt;0,"フィリピン祝日",IF(COUNTIF(祝日!$B$40:$B$66,ご提出期限早見表!B268)&gt;0,"日本の祝日",IF(COUNTIF(祝日!$B$69:$B$77,ご提出期限早見表!B268)&gt;0,"休業日"," ")))</f>
        <v xml:space="preserve"> </v>
      </c>
      <c r="E268" s="22">
        <f>WORKDAY(B268, -15, 祝日!$B$2:$B$75)</f>
        <v>45992</v>
      </c>
      <c r="F268" s="22">
        <f>WORKDAY(B268, -5, 祝日!$B$2:$B$75)</f>
        <v>46007</v>
      </c>
    </row>
    <row r="269" spans="2:6" ht="16.5">
      <c r="B269" s="12">
        <f t="shared" si="9"/>
        <v>46015</v>
      </c>
      <c r="C269" s="6" t="str">
        <f t="shared" si="8"/>
        <v>水</v>
      </c>
      <c r="D269" s="6" t="str">
        <f>IF(COUNTIF(祝日!$B$2:$B$37,ご提出期限早見表!B269)&gt;0,"フィリピン祝日",IF(COUNTIF(祝日!$B$40:$B$66,ご提出期限早見表!B269)&gt;0,"日本の祝日",IF(COUNTIF(祝日!$B$69:$B$77,ご提出期限早見表!B269)&gt;0,"休業日"," ")))</f>
        <v>フィリピン祝日</v>
      </c>
      <c r="E269" s="22">
        <f>WORKDAY(B269, -15, 祝日!$B$2:$B$75)</f>
        <v>45993</v>
      </c>
      <c r="F269" s="22">
        <f>WORKDAY(B269, -5, 祝日!$B$2:$B$75)</f>
        <v>46008</v>
      </c>
    </row>
    <row r="270" spans="2:6" ht="16.5">
      <c r="B270" s="12">
        <f t="shared" si="9"/>
        <v>46016</v>
      </c>
      <c r="C270" s="6" t="str">
        <f t="shared" si="8"/>
        <v>木</v>
      </c>
      <c r="D270" s="6" t="str">
        <f>IF(COUNTIF(祝日!$B$2:$B$37,ご提出期限早見表!B270)&gt;0,"フィリピン祝日",IF(COUNTIF(祝日!$B$40:$B$66,ご提出期限早見表!B270)&gt;0,"日本の祝日",IF(COUNTIF(祝日!$B$69:$B$77,ご提出期限早見表!B270)&gt;0,"休業日"," ")))</f>
        <v>フィリピン祝日</v>
      </c>
      <c r="E270" s="22">
        <f>WORKDAY(B270, -15, 祝日!$B$2:$B$75)</f>
        <v>45993</v>
      </c>
      <c r="F270" s="22">
        <f>WORKDAY(B270, -5, 祝日!$B$2:$B$75)</f>
        <v>46008</v>
      </c>
    </row>
    <row r="271" spans="2:6" ht="16.5">
      <c r="B271" s="12">
        <f t="shared" si="9"/>
        <v>46017</v>
      </c>
      <c r="C271" s="6" t="str">
        <f t="shared" si="8"/>
        <v>金</v>
      </c>
      <c r="D271" s="6" t="str">
        <f>IF(COUNTIF(祝日!$B$2:$B$37,ご提出期限早見表!B271)&gt;0,"フィリピン祝日",IF(COUNTIF(祝日!$B$40:$B$66,ご提出期限早見表!B271)&gt;0,"日本の祝日",IF(COUNTIF(祝日!$B$69:$B$77,ご提出期限早見表!B271)&gt;0,"休業日"," ")))</f>
        <v xml:space="preserve"> </v>
      </c>
      <c r="E271" s="22">
        <f>WORKDAY(B271, -15, 祝日!$B$2:$B$75)</f>
        <v>45993</v>
      </c>
      <c r="F271" s="22">
        <f>WORKDAY(B271, -5, 祝日!$B$2:$B$75)</f>
        <v>46008</v>
      </c>
    </row>
    <row r="272" spans="2:6" ht="16.5">
      <c r="B272" s="12">
        <f t="shared" si="9"/>
        <v>46018</v>
      </c>
      <c r="C272" s="6" t="str">
        <f t="shared" si="8"/>
        <v>土</v>
      </c>
      <c r="D272" s="6" t="str">
        <f>IF(COUNTIF(祝日!$B$2:$B$37,ご提出期限早見表!B272)&gt;0,"フィリピン祝日",IF(COUNTIF(祝日!$B$40:$B$66,ご提出期限早見表!B272)&gt;0,"日本の祝日",IF(COUNTIF(祝日!$B$69:$B$77,ご提出期限早見表!B272)&gt;0,"休業日"," ")))</f>
        <v xml:space="preserve"> </v>
      </c>
      <c r="E272" s="22">
        <f>WORKDAY(B272, -15, 祝日!$B$2:$B$75)</f>
        <v>45994</v>
      </c>
      <c r="F272" s="22">
        <f>WORKDAY(B272, -5, 祝日!$B$2:$B$75)</f>
        <v>46009</v>
      </c>
    </row>
    <row r="273" spans="1:6" ht="16.5">
      <c r="B273" s="12">
        <f t="shared" si="9"/>
        <v>46019</v>
      </c>
      <c r="C273" s="6" t="str">
        <f t="shared" si="8"/>
        <v>日</v>
      </c>
      <c r="D273" s="6" t="str">
        <f>IF(COUNTIF(祝日!$B$2:$B$37,ご提出期限早見表!B273)&gt;0,"フィリピン祝日",IF(COUNTIF(祝日!$B$40:$B$66,ご提出期限早見表!B273)&gt;0,"日本の祝日",IF(COUNTIF(祝日!$B$69:$B$77,ご提出期限早見表!B273)&gt;0,"休業日"," ")))</f>
        <v xml:space="preserve"> </v>
      </c>
      <c r="E273" s="22">
        <f>WORKDAY(B273, -15, 祝日!$B$2:$B$75)</f>
        <v>45994</v>
      </c>
      <c r="F273" s="22">
        <f>WORKDAY(B273, -5, 祝日!$B$2:$B$75)</f>
        <v>46009</v>
      </c>
    </row>
    <row r="274" spans="1:6" ht="16.5">
      <c r="B274" s="12">
        <f t="shared" si="9"/>
        <v>46020</v>
      </c>
      <c r="C274" s="6" t="str">
        <f t="shared" si="8"/>
        <v>月</v>
      </c>
      <c r="D274" s="6" t="str">
        <f>IF(COUNTIF(祝日!$B$2:$B$37,ご提出期限早見表!B274)&gt;0,"フィリピン祝日",IF(COUNTIF(祝日!$B$40:$B$66,ご提出期限早見表!B274)&gt;0,"日本の祝日",IF(COUNTIF(祝日!$B$69:$B$77,ご提出期限早見表!B274)&gt;0,"休業日"," ")))</f>
        <v xml:space="preserve"> </v>
      </c>
      <c r="E274" s="22">
        <f>WORKDAY(B274, -15, 祝日!$B$2:$B$75)</f>
        <v>45994</v>
      </c>
      <c r="F274" s="22">
        <f>WORKDAY(B274, -5, 祝日!$B$2:$B$75)</f>
        <v>46009</v>
      </c>
    </row>
    <row r="275" spans="1:6" ht="16.5">
      <c r="B275" s="5">
        <f t="shared" si="9"/>
        <v>46021</v>
      </c>
      <c r="C275" s="6" t="str">
        <f t="shared" si="8"/>
        <v>火</v>
      </c>
      <c r="D275" s="6" t="str">
        <f>IF(COUNTIF(祝日!$B$2:$B$37,ご提出期限早見表!B275)&gt;0,"フィリピン祝日",IF(COUNTIF(祝日!$B$40:$B$66,ご提出期限早見表!B275)&gt;0,"日本の祝日",IF(COUNTIF(祝日!$B$69:$B$77,ご提出期限早見表!B275)&gt;0,"休業日"," ")))</f>
        <v>フィリピン祝日</v>
      </c>
      <c r="E275" s="22">
        <f>WORKDAY(B275, -15, 祝日!$B$2:$B$75)</f>
        <v>45994</v>
      </c>
      <c r="F275" s="22">
        <f>WORKDAY(B275, -5, 祝日!$B$2:$B$75)</f>
        <v>46009</v>
      </c>
    </row>
    <row r="276" spans="1:6" ht="17.25" thickBot="1">
      <c r="A276" s="38"/>
      <c r="B276" s="23">
        <f t="shared" si="9"/>
        <v>46022</v>
      </c>
      <c r="C276" s="24" t="str">
        <f t="shared" si="8"/>
        <v>水</v>
      </c>
      <c r="D276" s="24" t="str">
        <f>IF(COUNTIF(祝日!$B$2:$B$37,ご提出期限早見表!B276)&gt;0,"フィリピン祝日",IF(COUNTIF(祝日!$B$40:$B$66,ご提出期限早見表!B276)&gt;0,"日本の祝日",IF(COUNTIF(祝日!$B$69:$B$77,ご提出期限早見表!B276)&gt;0,"休業日"," ")))</f>
        <v>休業日</v>
      </c>
      <c r="E276" s="22">
        <f>WORKDAY(B276, -15, 祝日!$B$2:$B$75)</f>
        <v>45994</v>
      </c>
      <c r="F276" s="22">
        <f>WORKDAY(B276, -5, 祝日!$B$2:$B$75)</f>
        <v>46009</v>
      </c>
    </row>
    <row r="277" spans="1:6" ht="16.5">
      <c r="A277" s="14" t="s">
        <v>23</v>
      </c>
      <c r="B277" s="12">
        <f t="shared" si="9"/>
        <v>46023</v>
      </c>
      <c r="C277" s="13" t="str">
        <f t="shared" si="8"/>
        <v>木</v>
      </c>
      <c r="D277" s="13" t="str">
        <f>IF(COUNTIF(祝日!$B$2:$B$37,ご提出期限早見表!B277)&gt;0,"フィリピン祝日",IF(COUNTIF(祝日!$B$40:$B$66,ご提出期限早見表!B277)&gt;0,"日本の祝日",IF(COUNTIF(祝日!$B$69:$B$77,ご提出期限早見表!B277)&gt;0,"休業日"," ")))</f>
        <v>休業日</v>
      </c>
      <c r="E277" s="22">
        <f>WORKDAY(B277, -15, 祝日!$B$2:$B$75)</f>
        <v>45994</v>
      </c>
      <c r="F277" s="22">
        <f>WORKDAY(B277, -5, 祝日!$B$2:$B$75)</f>
        <v>46009</v>
      </c>
    </row>
    <row r="278" spans="1:6" ht="16.5">
      <c r="B278" s="12">
        <f t="shared" si="9"/>
        <v>46024</v>
      </c>
      <c r="C278" s="6" t="str">
        <f t="shared" si="8"/>
        <v>金</v>
      </c>
      <c r="D278" s="6" t="str">
        <f>IF(COUNTIF(祝日!$B$2:$B$37,ご提出期限早見表!B278)&gt;0,"フィリピン祝日",IF(COUNTIF(祝日!$B$40:$B$66,ご提出期限早見表!B278)&gt;0,"日本の祝日",IF(COUNTIF(祝日!$B$69:$B$77,ご提出期限早見表!B278)&gt;0,"休業日"," ")))</f>
        <v>休業日</v>
      </c>
      <c r="E278" s="22">
        <f>WORKDAY(B278, -15, 祝日!$B$2:$B$75)</f>
        <v>45994</v>
      </c>
      <c r="F278" s="22">
        <f>WORKDAY(B278, -5, 祝日!$B$2:$B$75)</f>
        <v>46009</v>
      </c>
    </row>
    <row r="279" spans="1:6" ht="16.5">
      <c r="B279" s="12">
        <f t="shared" si="9"/>
        <v>46025</v>
      </c>
      <c r="C279" s="6" t="str">
        <f t="shared" si="8"/>
        <v>土</v>
      </c>
      <c r="D279" s="6" t="str">
        <f>IF(COUNTIF(祝日!$B$2:$B$37,ご提出期限早見表!B279)&gt;0,"フィリピン祝日",IF(COUNTIF(祝日!$B$40:$B$66,ご提出期限早見表!B279)&gt;0,"日本の祝日",IF(COUNTIF(祝日!$B$69:$B$77,ご提出期限早見表!B279)&gt;0,"休業日"," ")))</f>
        <v>休業日</v>
      </c>
      <c r="E279" s="22">
        <f>WORKDAY(B279, -15, 祝日!$B$2:$B$75)</f>
        <v>45994</v>
      </c>
      <c r="F279" s="22">
        <f>WORKDAY(B279, -5, 祝日!$B$2:$B$75)</f>
        <v>46009</v>
      </c>
    </row>
    <row r="280" spans="1:6" ht="16.5">
      <c r="B280" s="12">
        <f t="shared" si="9"/>
        <v>46026</v>
      </c>
      <c r="C280" s="6" t="str">
        <f t="shared" si="8"/>
        <v>日</v>
      </c>
      <c r="D280" s="6" t="str">
        <f>IF(COUNTIF(祝日!$B$2:$B$37,ご提出期限早見表!B280)&gt;0,"フィリピン祝日",IF(COUNTIF(祝日!$B$40:$B$66,ご提出期限早見表!B280)&gt;0,"日本の祝日",IF(COUNTIF(祝日!$B$69:$B$77,ご提出期限早見表!B280)&gt;0,"休業日"," ")))</f>
        <v xml:space="preserve"> </v>
      </c>
      <c r="E280" s="22">
        <f>WORKDAY(B280, -15, 祝日!$B$2:$B$75)</f>
        <v>45994</v>
      </c>
      <c r="F280" s="22">
        <f>WORKDAY(B280, -5, 祝日!$B$2:$B$75)</f>
        <v>46009</v>
      </c>
    </row>
    <row r="281" spans="1:6" ht="16.5">
      <c r="B281" s="12">
        <f t="shared" si="9"/>
        <v>46027</v>
      </c>
      <c r="C281" s="6" t="str">
        <f t="shared" si="8"/>
        <v>月</v>
      </c>
      <c r="D281" s="6" t="str">
        <f>IF(COUNTIF(祝日!$B$2:$B$37,ご提出期限早見表!B281)&gt;0,"フィリピン祝日",IF(COUNTIF(祝日!$B$40:$B$66,ご提出期限早見表!B281)&gt;0,"日本の祝日",IF(COUNTIF(祝日!$B$69:$B$77,ご提出期限早見表!B281)&gt;0,"休業日"," ")))</f>
        <v xml:space="preserve"> </v>
      </c>
      <c r="E281" s="22">
        <f>WORKDAY(B281, -15, 祝日!$B$2:$B$75)</f>
        <v>45994</v>
      </c>
      <c r="F281" s="22">
        <f>WORKDAY(B281, -5, 祝日!$B$2:$B$75)</f>
        <v>46009</v>
      </c>
    </row>
    <row r="282" spans="1:6" ht="16.5">
      <c r="B282" s="12">
        <f t="shared" si="9"/>
        <v>46028</v>
      </c>
      <c r="C282" s="6" t="str">
        <f t="shared" si="8"/>
        <v>火</v>
      </c>
      <c r="D282" s="6" t="str">
        <f>IF(COUNTIF(祝日!$B$2:$B$37,ご提出期限早見表!B282)&gt;0,"フィリピン祝日",IF(COUNTIF(祝日!$B$40:$B$66,ご提出期限早見表!B282)&gt;0,"日本の祝日",IF(COUNTIF(祝日!$B$69:$B$77,ご提出期限早見表!B282)&gt;0,"休業日"," ")))</f>
        <v xml:space="preserve"> </v>
      </c>
      <c r="E282" s="22">
        <f>WORKDAY(B282, -15, 祝日!$B$2:$B$75)</f>
        <v>45995</v>
      </c>
      <c r="F282" s="22">
        <f>WORKDAY(B282, -5, 祝日!$B$2:$B$75)</f>
        <v>46010</v>
      </c>
    </row>
    <row r="283" spans="1:6" ht="16.5">
      <c r="B283" s="12">
        <f t="shared" si="9"/>
        <v>46029</v>
      </c>
      <c r="C283" s="6" t="str">
        <f t="shared" si="8"/>
        <v>水</v>
      </c>
      <c r="D283" s="6" t="str">
        <f>IF(COUNTIF(祝日!$B$2:$B$37,ご提出期限早見表!B283)&gt;0,"フィリピン祝日",IF(COUNTIF(祝日!$B$40:$B$66,ご提出期限早見表!B283)&gt;0,"日本の祝日",IF(COUNTIF(祝日!$B$69:$B$77,ご提出期限早見表!B283)&gt;0,"休業日"," ")))</f>
        <v xml:space="preserve"> </v>
      </c>
      <c r="E283" s="22">
        <f>WORKDAY(B283, -15, 祝日!$B$2:$B$75)</f>
        <v>45996</v>
      </c>
      <c r="F283" s="22">
        <f>WORKDAY(B283, -5, 祝日!$B$2:$B$75)</f>
        <v>46013</v>
      </c>
    </row>
    <row r="284" spans="1:6" ht="16.5">
      <c r="B284" s="12">
        <f t="shared" si="9"/>
        <v>46030</v>
      </c>
      <c r="C284" s="6" t="str">
        <f t="shared" si="8"/>
        <v>木</v>
      </c>
      <c r="D284" s="6" t="str">
        <f>IF(COUNTIF(祝日!$B$2:$B$37,ご提出期限早見表!B284)&gt;0,"フィリピン祝日",IF(COUNTIF(祝日!$B$40:$B$66,ご提出期限早見表!B284)&gt;0,"日本の祝日",IF(COUNTIF(祝日!$B$69:$B$77,ご提出期限早見表!B284)&gt;0,"休業日"," ")))</f>
        <v xml:space="preserve"> </v>
      </c>
      <c r="E284" s="22">
        <f>WORKDAY(B284, -15, 祝日!$B$2:$B$75)</f>
        <v>46000</v>
      </c>
      <c r="F284" s="22">
        <f>WORKDAY(B284, -5, 祝日!$B$2:$B$75)</f>
        <v>46014</v>
      </c>
    </row>
    <row r="285" spans="1:6" ht="16.5">
      <c r="B285" s="12">
        <f t="shared" si="9"/>
        <v>46031</v>
      </c>
      <c r="C285" s="6" t="str">
        <f t="shared" si="8"/>
        <v>金</v>
      </c>
      <c r="D285" s="6" t="str">
        <f>IF(COUNTIF(祝日!$B$2:$B$37,ご提出期限早見表!B285)&gt;0,"フィリピン祝日",IF(COUNTIF(祝日!$B$40:$B$66,ご提出期限早見表!B285)&gt;0,"日本の祝日",IF(COUNTIF(祝日!$B$69:$B$77,ご提出期限早見表!B285)&gt;0,"休業日"," ")))</f>
        <v xml:space="preserve"> </v>
      </c>
      <c r="E285" s="22">
        <f>WORKDAY(B285, -15, 祝日!$B$2:$B$75)</f>
        <v>46001</v>
      </c>
      <c r="F285" s="22">
        <f>WORKDAY(B285, -5, 祝日!$B$2:$B$75)</f>
        <v>46017</v>
      </c>
    </row>
    <row r="286" spans="1:6" ht="16.5">
      <c r="B286" s="12">
        <f t="shared" si="9"/>
        <v>46032</v>
      </c>
      <c r="C286" s="6" t="str">
        <f t="shared" si="8"/>
        <v>土</v>
      </c>
      <c r="D286" s="6" t="str">
        <f>IF(COUNTIF(祝日!$B$2:$B$37,ご提出期限早見表!B286)&gt;0,"フィリピン祝日",IF(COUNTIF(祝日!$B$40:$B$66,ご提出期限早見表!B286)&gt;0,"日本の祝日",IF(COUNTIF(祝日!$B$69:$B$77,ご提出期限早見表!B286)&gt;0,"休業日"," ")))</f>
        <v xml:space="preserve"> </v>
      </c>
      <c r="E286" s="22">
        <f>WORKDAY(B286, -15, 祝日!$B$2:$B$75)</f>
        <v>46002</v>
      </c>
      <c r="F286" s="22">
        <f>WORKDAY(B286, -5, 祝日!$B$2:$B$75)</f>
        <v>46027</v>
      </c>
    </row>
    <row r="287" spans="1:6" ht="16.5">
      <c r="B287" s="12">
        <f t="shared" si="9"/>
        <v>46033</v>
      </c>
      <c r="C287" s="6" t="str">
        <f t="shared" si="8"/>
        <v>日</v>
      </c>
      <c r="D287" s="6" t="str">
        <f>IF(COUNTIF(祝日!$B$2:$B$37,ご提出期限早見表!B287)&gt;0,"フィリピン祝日",IF(COUNTIF(祝日!$B$40:$B$66,ご提出期限早見表!B287)&gt;0,"日本の祝日",IF(COUNTIF(祝日!$B$69:$B$77,ご提出期限早見表!B287)&gt;0,"休業日"," ")))</f>
        <v xml:space="preserve"> </v>
      </c>
      <c r="E287" s="22">
        <f>WORKDAY(B287, -15, 祝日!$B$2:$B$75)</f>
        <v>46002</v>
      </c>
      <c r="F287" s="22">
        <f>WORKDAY(B287, -5, 祝日!$B$2:$B$75)</f>
        <v>46027</v>
      </c>
    </row>
    <row r="288" spans="1:6" ht="16.5">
      <c r="B288" s="12">
        <f t="shared" si="9"/>
        <v>46034</v>
      </c>
      <c r="C288" s="6" t="str">
        <f t="shared" si="8"/>
        <v>月</v>
      </c>
      <c r="D288" s="6" t="str">
        <f>IF(COUNTIF(祝日!$B$2:$B$37,ご提出期限早見表!B288)&gt;0,"フィリピン祝日",IF(COUNTIF(祝日!$B$40:$B$66,ご提出期限早見表!B288)&gt;0,"日本の祝日",IF(COUNTIF(祝日!$B$69:$B$77,ご提出期限早見表!B288)&gt;0,"休業日"," ")))</f>
        <v>日本の祝日</v>
      </c>
      <c r="E288" s="22">
        <f>WORKDAY(B288, -15, 祝日!$B$2:$B$75)</f>
        <v>46002</v>
      </c>
      <c r="F288" s="22">
        <f>WORKDAY(B288, -5, 祝日!$B$2:$B$75)</f>
        <v>46027</v>
      </c>
    </row>
    <row r="289" spans="2:6" ht="16.5">
      <c r="B289" s="12">
        <f t="shared" si="9"/>
        <v>46035</v>
      </c>
      <c r="C289" s="6" t="str">
        <f t="shared" si="8"/>
        <v>火</v>
      </c>
      <c r="D289" s="6" t="str">
        <f>IF(COUNTIF(祝日!$B$2:$B$37,ご提出期限早見表!B289)&gt;0,"フィリピン祝日",IF(COUNTIF(祝日!$B$40:$B$66,ご提出期限早見表!B289)&gt;0,"日本の祝日",IF(COUNTIF(祝日!$B$69:$B$77,ご提出期限早見表!B289)&gt;0,"休業日"," ")))</f>
        <v xml:space="preserve"> </v>
      </c>
      <c r="E289" s="22">
        <f>WORKDAY(B289, -15, 祝日!$B$2:$B$75)</f>
        <v>46002</v>
      </c>
      <c r="F289" s="22">
        <f>WORKDAY(B289, -5, 祝日!$B$2:$B$75)</f>
        <v>46027</v>
      </c>
    </row>
    <row r="290" spans="2:6" ht="16.5">
      <c r="B290" s="12">
        <f t="shared" si="9"/>
        <v>46036</v>
      </c>
      <c r="C290" s="6" t="str">
        <f t="shared" si="8"/>
        <v>水</v>
      </c>
      <c r="D290" s="6" t="str">
        <f>IF(COUNTIF(祝日!$B$2:$B$37,ご提出期限早見表!B290)&gt;0,"フィリピン祝日",IF(COUNTIF(祝日!$B$40:$B$66,ご提出期限早見表!B290)&gt;0,"日本の祝日",IF(COUNTIF(祝日!$B$69:$B$77,ご提出期限早見表!B290)&gt;0,"休業日"," ")))</f>
        <v xml:space="preserve"> </v>
      </c>
      <c r="E290" s="22">
        <f>WORKDAY(B290, -15, 祝日!$B$2:$B$75)</f>
        <v>46003</v>
      </c>
      <c r="F290" s="22">
        <f>WORKDAY(B290, -5, 祝日!$B$2:$B$75)</f>
        <v>46028</v>
      </c>
    </row>
    <row r="291" spans="2:6" ht="16.5">
      <c r="B291" s="12">
        <f t="shared" si="9"/>
        <v>46037</v>
      </c>
      <c r="C291" s="6" t="str">
        <f t="shared" si="8"/>
        <v>木</v>
      </c>
      <c r="D291" s="6" t="str">
        <f>IF(COUNTIF(祝日!$B$2:$B$37,ご提出期限早見表!B291)&gt;0,"フィリピン祝日",IF(COUNTIF(祝日!$B$40:$B$66,ご提出期限早見表!B291)&gt;0,"日本の祝日",IF(COUNTIF(祝日!$B$69:$B$77,ご提出期限早見表!B291)&gt;0,"休業日"," ")))</f>
        <v xml:space="preserve"> </v>
      </c>
      <c r="E291" s="22">
        <f>WORKDAY(B291, -15, 祝日!$B$2:$B$75)</f>
        <v>46006</v>
      </c>
      <c r="F291" s="22">
        <f>WORKDAY(B291, -5, 祝日!$B$2:$B$75)</f>
        <v>46029</v>
      </c>
    </row>
    <row r="292" spans="2:6" ht="16.5">
      <c r="B292" s="12">
        <f t="shared" si="9"/>
        <v>46038</v>
      </c>
      <c r="C292" s="6" t="str">
        <f t="shared" ref="C292:C355" si="10">TEXT(B292,"aaa")</f>
        <v>金</v>
      </c>
      <c r="D292" s="6" t="str">
        <f>IF(COUNTIF(祝日!$B$2:$B$37,ご提出期限早見表!B292)&gt;0,"フィリピン祝日",IF(COUNTIF(祝日!$B$40:$B$66,ご提出期限早見表!B292)&gt;0,"日本の祝日",IF(COUNTIF(祝日!$B$69:$B$77,ご提出期限早見表!B292)&gt;0,"休業日"," ")))</f>
        <v xml:space="preserve"> </v>
      </c>
      <c r="E292" s="22">
        <f>WORKDAY(B292, -15, 祝日!$B$2:$B$75)</f>
        <v>46007</v>
      </c>
      <c r="F292" s="22">
        <f>WORKDAY(B292, -5, 祝日!$B$2:$B$75)</f>
        <v>46030</v>
      </c>
    </row>
    <row r="293" spans="2:6" ht="16.5">
      <c r="B293" s="12">
        <f t="shared" si="9"/>
        <v>46039</v>
      </c>
      <c r="C293" s="6" t="str">
        <f t="shared" si="10"/>
        <v>土</v>
      </c>
      <c r="D293" s="6" t="str">
        <f>IF(COUNTIF(祝日!$B$2:$B$37,ご提出期限早見表!B293)&gt;0,"フィリピン祝日",IF(COUNTIF(祝日!$B$40:$B$66,ご提出期限早見表!B293)&gt;0,"日本の祝日",IF(COUNTIF(祝日!$B$69:$B$77,ご提出期限早見表!B293)&gt;0,"休業日"," ")))</f>
        <v xml:space="preserve"> </v>
      </c>
      <c r="E293" s="22">
        <f>WORKDAY(B293, -15, 祝日!$B$2:$B$75)</f>
        <v>46008</v>
      </c>
      <c r="F293" s="22">
        <f>WORKDAY(B293, -5, 祝日!$B$2:$B$75)</f>
        <v>46031</v>
      </c>
    </row>
    <row r="294" spans="2:6" ht="16.5">
      <c r="B294" s="12">
        <f t="shared" si="9"/>
        <v>46040</v>
      </c>
      <c r="C294" s="6" t="str">
        <f t="shared" si="10"/>
        <v>日</v>
      </c>
      <c r="D294" s="6" t="str">
        <f>IF(COUNTIF(祝日!$B$2:$B$37,ご提出期限早見表!B294)&gt;0,"フィリピン祝日",IF(COUNTIF(祝日!$B$40:$B$66,ご提出期限早見表!B294)&gt;0,"日本の祝日",IF(COUNTIF(祝日!$B$69:$B$77,ご提出期限早見表!B294)&gt;0,"休業日"," ")))</f>
        <v xml:space="preserve"> </v>
      </c>
      <c r="E294" s="22">
        <f>WORKDAY(B294, -15, 祝日!$B$2:$B$75)</f>
        <v>46008</v>
      </c>
      <c r="F294" s="22">
        <f>WORKDAY(B294, -5, 祝日!$B$2:$B$75)</f>
        <v>46031</v>
      </c>
    </row>
    <row r="295" spans="2:6" ht="16.5">
      <c r="B295" s="12">
        <f t="shared" si="9"/>
        <v>46041</v>
      </c>
      <c r="C295" s="6" t="str">
        <f t="shared" si="10"/>
        <v>月</v>
      </c>
      <c r="D295" s="6" t="str">
        <f>IF(COUNTIF(祝日!$B$2:$B$37,ご提出期限早見表!B295)&gt;0,"フィリピン祝日",IF(COUNTIF(祝日!$B$40:$B$66,ご提出期限早見表!B295)&gt;0,"日本の祝日",IF(COUNTIF(祝日!$B$69:$B$77,ご提出期限早見表!B295)&gt;0,"休業日"," ")))</f>
        <v xml:space="preserve"> </v>
      </c>
      <c r="E295" s="22">
        <f>WORKDAY(B295, -15, 祝日!$B$2:$B$75)</f>
        <v>46008</v>
      </c>
      <c r="F295" s="22">
        <f>WORKDAY(B295, -5, 祝日!$B$2:$B$75)</f>
        <v>46031</v>
      </c>
    </row>
    <row r="296" spans="2:6" ht="16.5">
      <c r="B296" s="12">
        <f t="shared" si="9"/>
        <v>46042</v>
      </c>
      <c r="C296" s="6" t="str">
        <f t="shared" si="10"/>
        <v>火</v>
      </c>
      <c r="D296" s="6" t="str">
        <f>IF(COUNTIF(祝日!$B$2:$B$37,ご提出期限早見表!B296)&gt;0,"フィリピン祝日",IF(COUNTIF(祝日!$B$40:$B$66,ご提出期限早見表!B296)&gt;0,"日本の祝日",IF(COUNTIF(祝日!$B$69:$B$77,ご提出期限早見表!B296)&gt;0,"休業日"," ")))</f>
        <v xml:space="preserve"> </v>
      </c>
      <c r="E296" s="22">
        <f>WORKDAY(B296, -15, 祝日!$B$2:$B$75)</f>
        <v>46009</v>
      </c>
      <c r="F296" s="22">
        <f>WORKDAY(B296, -5, 祝日!$B$2:$B$75)</f>
        <v>46035</v>
      </c>
    </row>
    <row r="297" spans="2:6" ht="16.5">
      <c r="B297" s="12">
        <f t="shared" si="9"/>
        <v>46043</v>
      </c>
      <c r="C297" s="6" t="str">
        <f t="shared" si="10"/>
        <v>水</v>
      </c>
      <c r="D297" s="6" t="str">
        <f>IF(COUNTIF(祝日!$B$2:$B$37,ご提出期限早見表!B297)&gt;0,"フィリピン祝日",IF(COUNTIF(祝日!$B$40:$B$66,ご提出期限早見表!B297)&gt;0,"日本の祝日",IF(COUNTIF(祝日!$B$69:$B$77,ご提出期限早見表!B297)&gt;0,"休業日"," ")))</f>
        <v xml:space="preserve"> </v>
      </c>
      <c r="E297" s="22">
        <f>WORKDAY(B297, -15, 祝日!$B$2:$B$75)</f>
        <v>46010</v>
      </c>
      <c r="F297" s="22">
        <f>WORKDAY(B297, -5, 祝日!$B$2:$B$75)</f>
        <v>46036</v>
      </c>
    </row>
    <row r="298" spans="2:6" ht="16.5">
      <c r="B298" s="12">
        <f t="shared" si="9"/>
        <v>46044</v>
      </c>
      <c r="C298" s="6" t="str">
        <f t="shared" si="10"/>
        <v>木</v>
      </c>
      <c r="D298" s="6" t="str">
        <f>IF(COUNTIF(祝日!$B$2:$B$37,ご提出期限早見表!B298)&gt;0,"フィリピン祝日",IF(COUNTIF(祝日!$B$40:$B$66,ご提出期限早見表!B298)&gt;0,"日本の祝日",IF(COUNTIF(祝日!$B$69:$B$77,ご提出期限早見表!B298)&gt;0,"休業日"," ")))</f>
        <v xml:space="preserve"> </v>
      </c>
      <c r="E298" s="22">
        <f>WORKDAY(B298, -15, 祝日!$B$2:$B$75)</f>
        <v>46013</v>
      </c>
      <c r="F298" s="22">
        <f>WORKDAY(B298, -5, 祝日!$B$2:$B$75)</f>
        <v>46037</v>
      </c>
    </row>
    <row r="299" spans="2:6" ht="16.5">
      <c r="B299" s="12">
        <f t="shared" si="9"/>
        <v>46045</v>
      </c>
      <c r="C299" s="6" t="str">
        <f t="shared" si="10"/>
        <v>金</v>
      </c>
      <c r="D299" s="6" t="str">
        <f>IF(COUNTIF(祝日!$B$2:$B$37,ご提出期限早見表!B299)&gt;0,"フィリピン祝日",IF(COUNTIF(祝日!$B$40:$B$66,ご提出期限早見表!B299)&gt;0,"日本の祝日",IF(COUNTIF(祝日!$B$69:$B$77,ご提出期限早見表!B299)&gt;0,"休業日"," ")))</f>
        <v xml:space="preserve"> </v>
      </c>
      <c r="E299" s="22">
        <f>WORKDAY(B299, -15, 祝日!$B$2:$B$75)</f>
        <v>46014</v>
      </c>
      <c r="F299" s="22">
        <f>WORKDAY(B299, -5, 祝日!$B$2:$B$75)</f>
        <v>46038</v>
      </c>
    </row>
    <row r="300" spans="2:6" ht="16.5">
      <c r="B300" s="12">
        <f t="shared" si="9"/>
        <v>46046</v>
      </c>
      <c r="C300" s="6" t="str">
        <f t="shared" si="10"/>
        <v>土</v>
      </c>
      <c r="D300" s="6" t="str">
        <f>IF(COUNTIF(祝日!$B$2:$B$37,ご提出期限早見表!B300)&gt;0,"フィリピン祝日",IF(COUNTIF(祝日!$B$40:$B$66,ご提出期限早見表!B300)&gt;0,"日本の祝日",IF(COUNTIF(祝日!$B$69:$B$77,ご提出期限早見表!B300)&gt;0,"休業日"," ")))</f>
        <v xml:space="preserve"> </v>
      </c>
      <c r="E300" s="22">
        <f>WORKDAY(B300, -15, 祝日!$B$2:$B$75)</f>
        <v>46017</v>
      </c>
      <c r="F300" s="22">
        <f>WORKDAY(B300, -5, 祝日!$B$2:$B$75)</f>
        <v>46041</v>
      </c>
    </row>
    <row r="301" spans="2:6" ht="16.5">
      <c r="B301" s="12">
        <f t="shared" si="9"/>
        <v>46047</v>
      </c>
      <c r="C301" s="6" t="str">
        <f t="shared" si="10"/>
        <v>日</v>
      </c>
      <c r="D301" s="6" t="str">
        <f>IF(COUNTIF(祝日!$B$2:$B$37,ご提出期限早見表!B301)&gt;0,"フィリピン祝日",IF(COUNTIF(祝日!$B$40:$B$66,ご提出期限早見表!B301)&gt;0,"日本の祝日",IF(COUNTIF(祝日!$B$69:$B$77,ご提出期限早見表!B301)&gt;0,"休業日"," ")))</f>
        <v xml:space="preserve"> </v>
      </c>
      <c r="E301" s="22">
        <f>WORKDAY(B301, -15, 祝日!$B$2:$B$75)</f>
        <v>46017</v>
      </c>
      <c r="F301" s="22">
        <f>WORKDAY(B301, -5, 祝日!$B$2:$B$75)</f>
        <v>46041</v>
      </c>
    </row>
    <row r="302" spans="2:6" ht="16.5">
      <c r="B302" s="12">
        <f t="shared" si="9"/>
        <v>46048</v>
      </c>
      <c r="C302" s="6" t="str">
        <f t="shared" si="10"/>
        <v>月</v>
      </c>
      <c r="D302" s="6" t="str">
        <f>IF(COUNTIF(祝日!$B$2:$B$37,ご提出期限早見表!B302)&gt;0,"フィリピン祝日",IF(COUNTIF(祝日!$B$40:$B$66,ご提出期限早見表!B302)&gt;0,"日本の祝日",IF(COUNTIF(祝日!$B$69:$B$77,ご提出期限早見表!B302)&gt;0,"休業日"," ")))</f>
        <v xml:space="preserve"> </v>
      </c>
      <c r="E302" s="22">
        <f>WORKDAY(B302, -15, 祝日!$B$2:$B$75)</f>
        <v>46017</v>
      </c>
      <c r="F302" s="22">
        <f>WORKDAY(B302, -5, 祝日!$B$2:$B$75)</f>
        <v>46041</v>
      </c>
    </row>
    <row r="303" spans="2:6" ht="16.5">
      <c r="B303" s="12">
        <f t="shared" si="9"/>
        <v>46049</v>
      </c>
      <c r="C303" s="6" t="str">
        <f t="shared" si="10"/>
        <v>火</v>
      </c>
      <c r="D303" s="6" t="str">
        <f>IF(COUNTIF(祝日!$B$2:$B$37,ご提出期限早見表!B303)&gt;0,"フィリピン祝日",IF(COUNTIF(祝日!$B$40:$B$66,ご提出期限早見表!B303)&gt;0,"日本の祝日",IF(COUNTIF(祝日!$B$69:$B$77,ご提出期限早見表!B303)&gt;0,"休業日"," ")))</f>
        <v xml:space="preserve"> </v>
      </c>
      <c r="E303" s="22">
        <f>WORKDAY(B303, -15, 祝日!$B$2:$B$75)</f>
        <v>46027</v>
      </c>
      <c r="F303" s="22">
        <f>WORKDAY(B303, -5, 祝日!$B$2:$B$75)</f>
        <v>46042</v>
      </c>
    </row>
    <row r="304" spans="2:6" ht="16.5">
      <c r="B304" s="12">
        <f t="shared" si="9"/>
        <v>46050</v>
      </c>
      <c r="C304" s="6" t="str">
        <f t="shared" si="10"/>
        <v>水</v>
      </c>
      <c r="D304" s="6" t="str">
        <f>IF(COUNTIF(祝日!$B$2:$B$37,ご提出期限早見表!B304)&gt;0,"フィリピン祝日",IF(COUNTIF(祝日!$B$40:$B$66,ご提出期限早見表!B304)&gt;0,"日本の祝日",IF(COUNTIF(祝日!$B$69:$B$77,ご提出期限早見表!B304)&gt;0,"休業日"," ")))</f>
        <v xml:space="preserve"> </v>
      </c>
      <c r="E304" s="22">
        <f>WORKDAY(B304, -15, 祝日!$B$2:$B$75)</f>
        <v>46028</v>
      </c>
      <c r="F304" s="22">
        <f>WORKDAY(B304, -5, 祝日!$B$2:$B$75)</f>
        <v>46043</v>
      </c>
    </row>
    <row r="305" spans="1:6" ht="16.5">
      <c r="B305" s="12">
        <f t="shared" si="9"/>
        <v>46051</v>
      </c>
      <c r="C305" s="6" t="str">
        <f t="shared" si="10"/>
        <v>木</v>
      </c>
      <c r="D305" s="6" t="str">
        <f>IF(COUNTIF(祝日!$B$2:$B$37,ご提出期限早見表!B305)&gt;0,"フィリピン祝日",IF(COUNTIF(祝日!$B$40:$B$66,ご提出期限早見表!B305)&gt;0,"日本の祝日",IF(COUNTIF(祝日!$B$69:$B$77,ご提出期限早見表!B305)&gt;0,"休業日"," ")))</f>
        <v xml:space="preserve"> </v>
      </c>
      <c r="E305" s="22">
        <f>WORKDAY(B305, -15, 祝日!$B$2:$B$75)</f>
        <v>46029</v>
      </c>
      <c r="F305" s="22">
        <f>WORKDAY(B305, -5, 祝日!$B$2:$B$75)</f>
        <v>46044</v>
      </c>
    </row>
    <row r="306" spans="1:6" ht="16.5">
      <c r="B306" s="5">
        <f t="shared" si="9"/>
        <v>46052</v>
      </c>
      <c r="C306" s="6" t="str">
        <f t="shared" si="10"/>
        <v>金</v>
      </c>
      <c r="D306" s="6" t="str">
        <f>IF(COUNTIF(祝日!$B$2:$B$37,ご提出期限早見表!B306)&gt;0,"フィリピン祝日",IF(COUNTIF(祝日!$B$40:$B$66,ご提出期限早見表!B306)&gt;0,"日本の祝日",IF(COUNTIF(祝日!$B$69:$B$77,ご提出期限早見表!B306)&gt;0,"休業日"," ")))</f>
        <v xml:space="preserve"> </v>
      </c>
      <c r="E306" s="22">
        <f>WORKDAY(B306, -15, 祝日!$B$2:$B$75)</f>
        <v>46030</v>
      </c>
      <c r="F306" s="22">
        <f>WORKDAY(B306, -5, 祝日!$B$2:$B$75)</f>
        <v>46045</v>
      </c>
    </row>
    <row r="307" spans="1:6" ht="17.25" thickBot="1">
      <c r="A307" s="38"/>
      <c r="B307" s="23">
        <f t="shared" si="9"/>
        <v>46053</v>
      </c>
      <c r="C307" s="24" t="str">
        <f t="shared" si="10"/>
        <v>土</v>
      </c>
      <c r="D307" s="24" t="str">
        <f>IF(COUNTIF(祝日!$B$2:$B$37,ご提出期限早見表!B307)&gt;0,"フィリピン祝日",IF(COUNTIF(祝日!$B$40:$B$66,ご提出期限早見表!B307)&gt;0,"日本の祝日",IF(COUNTIF(祝日!$B$69:$B$77,ご提出期限早見表!B307)&gt;0,"休業日"," ")))</f>
        <v xml:space="preserve"> </v>
      </c>
      <c r="E307" s="22">
        <f>WORKDAY(B307, -15, 祝日!$B$2:$B$75)</f>
        <v>46031</v>
      </c>
      <c r="F307" s="22">
        <f>WORKDAY(B307, -5, 祝日!$B$2:$B$75)</f>
        <v>46048</v>
      </c>
    </row>
    <row r="308" spans="1:6" ht="16.5">
      <c r="A308" s="14" t="s">
        <v>24</v>
      </c>
      <c r="B308" s="12">
        <f t="shared" si="9"/>
        <v>46054</v>
      </c>
      <c r="C308" s="13" t="str">
        <f t="shared" si="10"/>
        <v>日</v>
      </c>
      <c r="D308" s="13" t="str">
        <f>IF(COUNTIF(祝日!$B$2:$B$37,ご提出期限早見表!B308)&gt;0,"フィリピン祝日",IF(COUNTIF(祝日!$B$40:$B$66,ご提出期限早見表!B308)&gt;0,"日本の祝日",IF(COUNTIF(祝日!$B$69:$B$77,ご提出期限早見表!B308)&gt;0,"休業日"," ")))</f>
        <v xml:space="preserve"> </v>
      </c>
      <c r="E308" s="22">
        <f>WORKDAY(B308, -15, 祝日!$B$2:$B$75)</f>
        <v>46031</v>
      </c>
      <c r="F308" s="22">
        <f>WORKDAY(B308, -5, 祝日!$B$2:$B$75)</f>
        <v>46048</v>
      </c>
    </row>
    <row r="309" spans="1:6" ht="16.5">
      <c r="B309" s="12">
        <f t="shared" si="9"/>
        <v>46055</v>
      </c>
      <c r="C309" s="13" t="str">
        <f t="shared" si="10"/>
        <v>月</v>
      </c>
      <c r="D309" s="13" t="str">
        <f>IF(COUNTIF(祝日!$B$2:$B$37,ご提出期限早見表!B309)&gt;0,"フィリピン祝日",IF(COUNTIF(祝日!$B$40:$B$66,ご提出期限早見表!B309)&gt;0,"日本の祝日",IF(COUNTIF(祝日!$B$69:$B$77,ご提出期限早見表!B309)&gt;0,"休業日"," ")))</f>
        <v xml:space="preserve"> </v>
      </c>
      <c r="E309" s="22">
        <f>WORKDAY(B309, -15, 祝日!$B$2:$B$75)</f>
        <v>46031</v>
      </c>
      <c r="F309" s="22">
        <f>WORKDAY(B309, -5, 祝日!$B$2:$B$75)</f>
        <v>46048</v>
      </c>
    </row>
    <row r="310" spans="1:6" ht="16.5">
      <c r="B310" s="12">
        <f t="shared" si="9"/>
        <v>46056</v>
      </c>
      <c r="C310" s="6" t="str">
        <f t="shared" si="10"/>
        <v>火</v>
      </c>
      <c r="D310" s="6" t="str">
        <f>IF(COUNTIF(祝日!$B$2:$B$37,ご提出期限早見表!B310)&gt;0,"フィリピン祝日",IF(COUNTIF(祝日!$B$40:$B$66,ご提出期限早見表!B310)&gt;0,"日本の祝日",IF(COUNTIF(祝日!$B$69:$B$77,ご提出期限早見表!B310)&gt;0,"休業日"," ")))</f>
        <v xml:space="preserve"> </v>
      </c>
      <c r="E310" s="22">
        <f>WORKDAY(B310, -15, 祝日!$B$2:$B$75)</f>
        <v>46035</v>
      </c>
      <c r="F310" s="22">
        <f>WORKDAY(B310, -5, 祝日!$B$2:$B$75)</f>
        <v>46049</v>
      </c>
    </row>
    <row r="311" spans="1:6" ht="16.5">
      <c r="B311" s="12">
        <f t="shared" si="9"/>
        <v>46057</v>
      </c>
      <c r="C311" s="6" t="str">
        <f t="shared" si="10"/>
        <v>水</v>
      </c>
      <c r="D311" s="6" t="str">
        <f>IF(COUNTIF(祝日!$B$2:$B$37,ご提出期限早見表!B311)&gt;0,"フィリピン祝日",IF(COUNTIF(祝日!$B$40:$B$66,ご提出期限早見表!B311)&gt;0,"日本の祝日",IF(COUNTIF(祝日!$B$69:$B$77,ご提出期限早見表!B311)&gt;0,"休業日"," ")))</f>
        <v xml:space="preserve"> </v>
      </c>
      <c r="E311" s="22">
        <f>WORKDAY(B311, -15, 祝日!$B$2:$B$75)</f>
        <v>46036</v>
      </c>
      <c r="F311" s="22">
        <f>WORKDAY(B311, -5, 祝日!$B$2:$B$75)</f>
        <v>46050</v>
      </c>
    </row>
    <row r="312" spans="1:6" ht="16.5">
      <c r="B312" s="12">
        <f t="shared" si="9"/>
        <v>46058</v>
      </c>
      <c r="C312" s="6" t="str">
        <f t="shared" si="10"/>
        <v>木</v>
      </c>
      <c r="D312" s="6" t="str">
        <f>IF(COUNTIF(祝日!$B$2:$B$37,ご提出期限早見表!B312)&gt;0,"フィリピン祝日",IF(COUNTIF(祝日!$B$40:$B$66,ご提出期限早見表!B312)&gt;0,"日本の祝日",IF(COUNTIF(祝日!$B$69:$B$77,ご提出期限早見表!B312)&gt;0,"休業日"," ")))</f>
        <v xml:space="preserve"> </v>
      </c>
      <c r="E312" s="22">
        <f>WORKDAY(B312, -15, 祝日!$B$2:$B$75)</f>
        <v>46037</v>
      </c>
      <c r="F312" s="22">
        <f>WORKDAY(B312, -5, 祝日!$B$2:$B$75)</f>
        <v>46051</v>
      </c>
    </row>
    <row r="313" spans="1:6" ht="16.5">
      <c r="B313" s="12">
        <f t="shared" si="9"/>
        <v>46059</v>
      </c>
      <c r="C313" s="6" t="str">
        <f t="shared" si="10"/>
        <v>金</v>
      </c>
      <c r="D313" s="6" t="str">
        <f>IF(COUNTIF(祝日!$B$2:$B$37,ご提出期限早見表!B313)&gt;0,"フィリピン祝日",IF(COUNTIF(祝日!$B$40:$B$66,ご提出期限早見表!B313)&gt;0,"日本の祝日",IF(COUNTIF(祝日!$B$69:$B$77,ご提出期限早見表!B313)&gt;0,"休業日"," ")))</f>
        <v xml:space="preserve"> </v>
      </c>
      <c r="E313" s="22">
        <f>WORKDAY(B313, -15, 祝日!$B$2:$B$75)</f>
        <v>46038</v>
      </c>
      <c r="F313" s="22">
        <f>WORKDAY(B313, -5, 祝日!$B$2:$B$75)</f>
        <v>46052</v>
      </c>
    </row>
    <row r="314" spans="1:6" ht="16.5">
      <c r="B314" s="12">
        <f t="shared" si="9"/>
        <v>46060</v>
      </c>
      <c r="C314" s="6" t="str">
        <f t="shared" si="10"/>
        <v>土</v>
      </c>
      <c r="D314" s="6" t="str">
        <f>IF(COUNTIF(祝日!$B$2:$B$37,ご提出期限早見表!B314)&gt;0,"フィリピン祝日",IF(COUNTIF(祝日!$B$40:$B$66,ご提出期限早見表!B314)&gt;0,"日本の祝日",IF(COUNTIF(祝日!$B$69:$B$77,ご提出期限早見表!B314)&gt;0,"休業日"," ")))</f>
        <v xml:space="preserve"> </v>
      </c>
      <c r="E314" s="22">
        <f>WORKDAY(B314, -15, 祝日!$B$2:$B$75)</f>
        <v>46041</v>
      </c>
      <c r="F314" s="22">
        <f>WORKDAY(B314, -5, 祝日!$B$2:$B$75)</f>
        <v>46055</v>
      </c>
    </row>
    <row r="315" spans="1:6" ht="16.5">
      <c r="B315" s="12">
        <f t="shared" si="9"/>
        <v>46061</v>
      </c>
      <c r="C315" s="6" t="str">
        <f t="shared" si="10"/>
        <v>日</v>
      </c>
      <c r="D315" s="6" t="str">
        <f>IF(COUNTIF(祝日!$B$2:$B$37,ご提出期限早見表!B315)&gt;0,"フィリピン祝日",IF(COUNTIF(祝日!$B$40:$B$66,ご提出期限早見表!B315)&gt;0,"日本の祝日",IF(COUNTIF(祝日!$B$69:$B$77,ご提出期限早見表!B315)&gt;0,"休業日"," ")))</f>
        <v xml:space="preserve"> </v>
      </c>
      <c r="E315" s="22">
        <f>WORKDAY(B315, -15, 祝日!$B$2:$B$75)</f>
        <v>46041</v>
      </c>
      <c r="F315" s="22">
        <f>WORKDAY(B315, -5, 祝日!$B$2:$B$75)</f>
        <v>46055</v>
      </c>
    </row>
    <row r="316" spans="1:6" ht="16.5">
      <c r="B316" s="12">
        <f t="shared" si="9"/>
        <v>46062</v>
      </c>
      <c r="C316" s="6" t="str">
        <f t="shared" si="10"/>
        <v>月</v>
      </c>
      <c r="D316" s="6" t="str">
        <f>IF(COUNTIF(祝日!$B$2:$B$37,ご提出期限早見表!B316)&gt;0,"フィリピン祝日",IF(COUNTIF(祝日!$B$40:$B$66,ご提出期限早見表!B316)&gt;0,"日本の祝日",IF(COUNTIF(祝日!$B$69:$B$77,ご提出期限早見表!B316)&gt;0,"休業日"," ")))</f>
        <v xml:space="preserve"> </v>
      </c>
      <c r="E316" s="22">
        <f>WORKDAY(B316, -15, 祝日!$B$2:$B$75)</f>
        <v>46041</v>
      </c>
      <c r="F316" s="22">
        <f>WORKDAY(B316, -5, 祝日!$B$2:$B$75)</f>
        <v>46055</v>
      </c>
    </row>
    <row r="317" spans="1:6" ht="16.5">
      <c r="B317" s="12">
        <f t="shared" si="9"/>
        <v>46063</v>
      </c>
      <c r="C317" s="6" t="str">
        <f t="shared" si="10"/>
        <v>火</v>
      </c>
      <c r="D317" s="6" t="str">
        <f>IF(COUNTIF(祝日!$B$2:$B$37,ご提出期限早見表!B317)&gt;0,"フィリピン祝日",IF(COUNTIF(祝日!$B$40:$B$66,ご提出期限早見表!B317)&gt;0,"日本の祝日",IF(COUNTIF(祝日!$B$69:$B$77,ご提出期限早見表!B317)&gt;0,"休業日"," ")))</f>
        <v xml:space="preserve"> </v>
      </c>
      <c r="E317" s="22">
        <f>WORKDAY(B317, -15, 祝日!$B$2:$B$75)</f>
        <v>46042</v>
      </c>
      <c r="F317" s="22">
        <f>WORKDAY(B317, -5, 祝日!$B$2:$B$75)</f>
        <v>46056</v>
      </c>
    </row>
    <row r="318" spans="1:6" ht="16.5">
      <c r="B318" s="12">
        <f t="shared" si="9"/>
        <v>46064</v>
      </c>
      <c r="C318" s="6" t="str">
        <f t="shared" si="10"/>
        <v>水</v>
      </c>
      <c r="D318" s="6" t="str">
        <f>IF(COUNTIF(祝日!$B$2:$B$37,ご提出期限早見表!B318)&gt;0,"フィリピン祝日",IF(COUNTIF(祝日!$B$40:$B$66,ご提出期限早見表!B318)&gt;0,"日本の祝日",IF(COUNTIF(祝日!$B$69:$B$77,ご提出期限早見表!B318)&gt;0,"休業日"," ")))</f>
        <v>日本の祝日</v>
      </c>
      <c r="E318" s="22">
        <f>WORKDAY(B318, -15, 祝日!$B$2:$B$75)</f>
        <v>46043</v>
      </c>
      <c r="F318" s="22">
        <f>WORKDAY(B318, -5, 祝日!$B$2:$B$75)</f>
        <v>46057</v>
      </c>
    </row>
    <row r="319" spans="1:6" ht="16.5">
      <c r="B319" s="12">
        <f t="shared" si="9"/>
        <v>46065</v>
      </c>
      <c r="C319" s="6" t="str">
        <f t="shared" si="10"/>
        <v>木</v>
      </c>
      <c r="D319" s="6" t="str">
        <f>IF(COUNTIF(祝日!$B$2:$B$37,ご提出期限早見表!B319)&gt;0,"フィリピン祝日",IF(COUNTIF(祝日!$B$40:$B$66,ご提出期限早見表!B319)&gt;0,"日本の祝日",IF(COUNTIF(祝日!$B$69:$B$77,ご提出期限早見表!B319)&gt;0,"休業日"," ")))</f>
        <v xml:space="preserve"> </v>
      </c>
      <c r="E319" s="22">
        <f>WORKDAY(B319, -15, 祝日!$B$2:$B$75)</f>
        <v>46043</v>
      </c>
      <c r="F319" s="22">
        <f>WORKDAY(B319, -5, 祝日!$B$2:$B$75)</f>
        <v>46057</v>
      </c>
    </row>
    <row r="320" spans="1:6" ht="16.5">
      <c r="B320" s="12">
        <f t="shared" si="9"/>
        <v>46066</v>
      </c>
      <c r="C320" s="6" t="str">
        <f t="shared" si="10"/>
        <v>金</v>
      </c>
      <c r="D320" s="6" t="str">
        <f>IF(COUNTIF(祝日!$B$2:$B$37,ご提出期限早見表!B320)&gt;0,"フィリピン祝日",IF(COUNTIF(祝日!$B$40:$B$66,ご提出期限早見表!B320)&gt;0,"日本の祝日",IF(COUNTIF(祝日!$B$69:$B$77,ご提出期限早見表!B320)&gt;0,"休業日"," ")))</f>
        <v xml:space="preserve"> </v>
      </c>
      <c r="E320" s="22">
        <f>WORKDAY(B320, -15, 祝日!$B$2:$B$75)</f>
        <v>46044</v>
      </c>
      <c r="F320" s="22">
        <f>WORKDAY(B320, -5, 祝日!$B$2:$B$75)</f>
        <v>46058</v>
      </c>
    </row>
    <row r="321" spans="1:6" ht="16.5">
      <c r="B321" s="12">
        <f t="shared" si="9"/>
        <v>46067</v>
      </c>
      <c r="C321" s="6" t="str">
        <f t="shared" si="10"/>
        <v>土</v>
      </c>
      <c r="D321" s="6" t="str">
        <f>IF(COUNTIF(祝日!$B$2:$B$37,ご提出期限早見表!B321)&gt;0,"フィリピン祝日",IF(COUNTIF(祝日!$B$40:$B$66,ご提出期限早見表!B321)&gt;0,"日本の祝日",IF(COUNTIF(祝日!$B$69:$B$77,ご提出期限早見表!B321)&gt;0,"休業日"," ")))</f>
        <v xml:space="preserve"> </v>
      </c>
      <c r="E321" s="22">
        <f>WORKDAY(B321, -15, 祝日!$B$2:$B$75)</f>
        <v>46045</v>
      </c>
      <c r="F321" s="22">
        <f>WORKDAY(B321, -5, 祝日!$B$2:$B$75)</f>
        <v>46059</v>
      </c>
    </row>
    <row r="322" spans="1:6" ht="16.5">
      <c r="B322" s="12">
        <f t="shared" si="9"/>
        <v>46068</v>
      </c>
      <c r="C322" s="6" t="str">
        <f t="shared" si="10"/>
        <v>日</v>
      </c>
      <c r="D322" s="6" t="str">
        <f>IF(COUNTIF(祝日!$B$2:$B$37,ご提出期限早見表!B322)&gt;0,"フィリピン祝日",IF(COUNTIF(祝日!$B$40:$B$66,ご提出期限早見表!B322)&gt;0,"日本の祝日",IF(COUNTIF(祝日!$B$69:$B$77,ご提出期限早見表!B322)&gt;0,"休業日"," ")))</f>
        <v xml:space="preserve"> </v>
      </c>
      <c r="E322" s="22">
        <f>WORKDAY(B322, -15, 祝日!$B$2:$B$75)</f>
        <v>46045</v>
      </c>
      <c r="F322" s="22">
        <f>WORKDAY(B322, -5, 祝日!$B$2:$B$75)</f>
        <v>46059</v>
      </c>
    </row>
    <row r="323" spans="1:6" ht="16.5">
      <c r="B323" s="12">
        <f t="shared" si="9"/>
        <v>46069</v>
      </c>
      <c r="C323" s="6" t="str">
        <f t="shared" si="10"/>
        <v>月</v>
      </c>
      <c r="D323" s="6" t="str">
        <f>IF(COUNTIF(祝日!$B$2:$B$37,ご提出期限早見表!B323)&gt;0,"フィリピン祝日",IF(COUNTIF(祝日!$B$40:$B$66,ご提出期限早見表!B323)&gt;0,"日本の祝日",IF(COUNTIF(祝日!$B$69:$B$77,ご提出期限早見表!B323)&gt;0,"休業日"," ")))</f>
        <v xml:space="preserve"> </v>
      </c>
      <c r="E323" s="22">
        <f>WORKDAY(B323, -15, 祝日!$B$2:$B$75)</f>
        <v>46045</v>
      </c>
      <c r="F323" s="22">
        <f>WORKDAY(B323, -5, 祝日!$B$2:$B$75)</f>
        <v>46059</v>
      </c>
    </row>
    <row r="324" spans="1:6" ht="16.5">
      <c r="B324" s="12">
        <f t="shared" ref="B324:B366" si="11">B323+1</f>
        <v>46070</v>
      </c>
      <c r="C324" s="6" t="str">
        <f t="shared" si="10"/>
        <v>火</v>
      </c>
      <c r="D324" s="6" t="str">
        <f>IF(COUNTIF(祝日!$B$2:$B$37,ご提出期限早見表!B324)&gt;0,"フィリピン祝日",IF(COUNTIF(祝日!$B$40:$B$66,ご提出期限早見表!B324)&gt;0,"日本の祝日",IF(COUNTIF(祝日!$B$69:$B$77,ご提出期限早見表!B324)&gt;0,"休業日"," ")))</f>
        <v>フィリピン祝日</v>
      </c>
      <c r="E324" s="22">
        <f>WORKDAY(B324, -15, 祝日!$B$2:$B$75)</f>
        <v>46048</v>
      </c>
      <c r="F324" s="22">
        <f>WORKDAY(B324, -5, 祝日!$B$2:$B$75)</f>
        <v>46062</v>
      </c>
    </row>
    <row r="325" spans="1:6" ht="16.5">
      <c r="B325" s="12">
        <f t="shared" si="11"/>
        <v>46071</v>
      </c>
      <c r="C325" s="6" t="str">
        <f t="shared" si="10"/>
        <v>水</v>
      </c>
      <c r="D325" s="6" t="str">
        <f>IF(COUNTIF(祝日!$B$2:$B$37,ご提出期限早見表!B325)&gt;0,"フィリピン祝日",IF(COUNTIF(祝日!$B$40:$B$66,ご提出期限早見表!B325)&gt;0,"日本の祝日",IF(COUNTIF(祝日!$B$69:$B$77,ご提出期限早見表!B325)&gt;0,"休業日"," ")))</f>
        <v xml:space="preserve"> </v>
      </c>
      <c r="E325" s="22">
        <f>WORKDAY(B325, -15, 祝日!$B$2:$B$75)</f>
        <v>46048</v>
      </c>
      <c r="F325" s="22">
        <f>WORKDAY(B325, -5, 祝日!$B$2:$B$75)</f>
        <v>46062</v>
      </c>
    </row>
    <row r="326" spans="1:6" ht="16.5">
      <c r="B326" s="12">
        <f t="shared" si="11"/>
        <v>46072</v>
      </c>
      <c r="C326" s="6" t="str">
        <f t="shared" si="10"/>
        <v>木</v>
      </c>
      <c r="D326" s="6" t="str">
        <f>IF(COUNTIF(祝日!$B$2:$B$37,ご提出期限早見表!B326)&gt;0,"フィリピン祝日",IF(COUNTIF(祝日!$B$40:$B$66,ご提出期限早見表!B326)&gt;0,"日本の祝日",IF(COUNTIF(祝日!$B$69:$B$77,ご提出期限早見表!B326)&gt;0,"休業日"," ")))</f>
        <v xml:space="preserve"> </v>
      </c>
      <c r="E326" s="22">
        <f>WORKDAY(B326, -15, 祝日!$B$2:$B$75)</f>
        <v>46049</v>
      </c>
      <c r="F326" s="22">
        <f>WORKDAY(B326, -5, 祝日!$B$2:$B$75)</f>
        <v>46063</v>
      </c>
    </row>
    <row r="327" spans="1:6" ht="16.5">
      <c r="B327" s="12">
        <f t="shared" si="11"/>
        <v>46073</v>
      </c>
      <c r="C327" s="6" t="str">
        <f t="shared" si="10"/>
        <v>金</v>
      </c>
      <c r="D327" s="6" t="str">
        <f>IF(COUNTIF(祝日!$B$2:$B$37,ご提出期限早見表!B327)&gt;0,"フィリピン祝日",IF(COUNTIF(祝日!$B$40:$B$66,ご提出期限早見表!B327)&gt;0,"日本の祝日",IF(COUNTIF(祝日!$B$69:$B$77,ご提出期限早見表!B327)&gt;0,"休業日"," ")))</f>
        <v xml:space="preserve"> </v>
      </c>
      <c r="E327" s="22">
        <f>WORKDAY(B327, -15, 祝日!$B$2:$B$75)</f>
        <v>46050</v>
      </c>
      <c r="F327" s="22">
        <f>WORKDAY(B327, -5, 祝日!$B$2:$B$75)</f>
        <v>46065</v>
      </c>
    </row>
    <row r="328" spans="1:6" ht="16.5">
      <c r="B328" s="12">
        <f t="shared" si="11"/>
        <v>46074</v>
      </c>
      <c r="C328" s="6" t="str">
        <f t="shared" si="10"/>
        <v>土</v>
      </c>
      <c r="D328" s="6" t="str">
        <f>IF(COUNTIF(祝日!$B$2:$B$37,ご提出期限早見表!B328)&gt;0,"フィリピン祝日",IF(COUNTIF(祝日!$B$40:$B$66,ご提出期限早見表!B328)&gt;0,"日本の祝日",IF(COUNTIF(祝日!$B$69:$B$77,ご提出期限早見表!B328)&gt;0,"休業日"," ")))</f>
        <v xml:space="preserve"> </v>
      </c>
      <c r="E328" s="22">
        <f>WORKDAY(B328, -15, 祝日!$B$2:$B$75)</f>
        <v>46051</v>
      </c>
      <c r="F328" s="22">
        <f>WORKDAY(B328, -5, 祝日!$B$2:$B$75)</f>
        <v>46066</v>
      </c>
    </row>
    <row r="329" spans="1:6" ht="16.5">
      <c r="B329" s="12">
        <f t="shared" si="11"/>
        <v>46075</v>
      </c>
      <c r="C329" s="6" t="str">
        <f t="shared" si="10"/>
        <v>日</v>
      </c>
      <c r="D329" s="6" t="str">
        <f>IF(COUNTIF(祝日!$B$2:$B$37,ご提出期限早見表!B329)&gt;0,"フィリピン祝日",IF(COUNTIF(祝日!$B$40:$B$66,ご提出期限早見表!B329)&gt;0,"日本の祝日",IF(COUNTIF(祝日!$B$69:$B$77,ご提出期限早見表!B329)&gt;0,"休業日"," ")))</f>
        <v xml:space="preserve"> </v>
      </c>
      <c r="E329" s="22">
        <f>WORKDAY(B329, -15, 祝日!$B$2:$B$75)</f>
        <v>46051</v>
      </c>
      <c r="F329" s="22">
        <f>WORKDAY(B329, -5, 祝日!$B$2:$B$75)</f>
        <v>46066</v>
      </c>
    </row>
    <row r="330" spans="1:6" ht="16.5">
      <c r="B330" s="12">
        <f t="shared" si="11"/>
        <v>46076</v>
      </c>
      <c r="C330" s="6" t="str">
        <f t="shared" si="10"/>
        <v>月</v>
      </c>
      <c r="D330" s="6" t="str">
        <f>IF(COUNTIF(祝日!$B$2:$B$37,ご提出期限早見表!B330)&gt;0,"フィリピン祝日",IF(COUNTIF(祝日!$B$40:$B$66,ご提出期限早見表!B330)&gt;0,"日本の祝日",IF(COUNTIF(祝日!$B$69:$B$77,ご提出期限早見表!B330)&gt;0,"休業日"," ")))</f>
        <v>日本の祝日</v>
      </c>
      <c r="E330" s="22">
        <f>WORKDAY(B330, -15, 祝日!$B$2:$B$75)</f>
        <v>46051</v>
      </c>
      <c r="F330" s="22">
        <f>WORKDAY(B330, -5, 祝日!$B$2:$B$75)</f>
        <v>46066</v>
      </c>
    </row>
    <row r="331" spans="1:6" ht="16.5">
      <c r="B331" s="12">
        <f t="shared" si="11"/>
        <v>46077</v>
      </c>
      <c r="C331" s="6" t="str">
        <f t="shared" si="10"/>
        <v>火</v>
      </c>
      <c r="D331" s="6" t="str">
        <f>IF(COUNTIF(祝日!$B$2:$B$37,ご提出期限早見表!B331)&gt;0,"フィリピン祝日",IF(COUNTIF(祝日!$B$40:$B$66,ご提出期限早見表!B331)&gt;0,"日本の祝日",IF(COUNTIF(祝日!$B$69:$B$77,ご提出期限早見表!B331)&gt;0,"休業日"," ")))</f>
        <v xml:space="preserve"> </v>
      </c>
      <c r="E331" s="22">
        <f>WORKDAY(B331, -15, 祝日!$B$2:$B$75)</f>
        <v>46051</v>
      </c>
      <c r="F331" s="22">
        <f>WORKDAY(B331, -5, 祝日!$B$2:$B$75)</f>
        <v>46066</v>
      </c>
    </row>
    <row r="332" spans="1:6" ht="16.5">
      <c r="B332" s="12">
        <f t="shared" si="11"/>
        <v>46078</v>
      </c>
      <c r="C332" s="6" t="str">
        <f t="shared" si="10"/>
        <v>水</v>
      </c>
      <c r="D332" s="6" t="str">
        <f>IF(COUNTIF(祝日!$B$2:$B$37,ご提出期限早見表!B332)&gt;0,"フィリピン祝日",IF(COUNTIF(祝日!$B$40:$B$66,ご提出期限早見表!B332)&gt;0,"日本の祝日",IF(COUNTIF(祝日!$B$69:$B$77,ご提出期限早見表!B332)&gt;0,"休業日"," ")))</f>
        <v xml:space="preserve"> </v>
      </c>
      <c r="E332" s="22">
        <f>WORKDAY(B332, -15, 祝日!$B$2:$B$75)</f>
        <v>46052</v>
      </c>
      <c r="F332" s="22">
        <f>WORKDAY(B332, -5, 祝日!$B$2:$B$75)</f>
        <v>46069</v>
      </c>
    </row>
    <row r="333" spans="1:6" ht="16.5">
      <c r="B333" s="37">
        <f t="shared" si="11"/>
        <v>46079</v>
      </c>
      <c r="C333" s="6" t="str">
        <f t="shared" si="10"/>
        <v>木</v>
      </c>
      <c r="D333" s="6" t="str">
        <f>IF(COUNTIF(祝日!$B$2:$B$37,ご提出期限早見表!B333)&gt;0,"フィリピン祝日",IF(COUNTIF(祝日!$B$40:$B$66,ご提出期限早見表!B333)&gt;0,"日本の祝日",IF(COUNTIF(祝日!$B$69:$B$77,ご提出期限早見表!B333)&gt;0,"休業日"," ")))</f>
        <v xml:space="preserve"> </v>
      </c>
      <c r="E333" s="22">
        <f>WORKDAY(B333, -15, 祝日!$B$2:$B$75)</f>
        <v>46055</v>
      </c>
      <c r="F333" s="22">
        <f>WORKDAY(B333, -5, 祝日!$B$2:$B$75)</f>
        <v>46071</v>
      </c>
    </row>
    <row r="334" spans="1:6" ht="16.5">
      <c r="B334" s="5">
        <f t="shared" si="11"/>
        <v>46080</v>
      </c>
      <c r="C334" s="39" t="str">
        <f t="shared" si="10"/>
        <v>金</v>
      </c>
      <c r="D334" s="11" t="str">
        <f>IF(COUNTIF(祝日!$B$2:$B$37,ご提出期限早見表!B334)&gt;0,"フィリピン祝日",IF(COUNTIF(祝日!$B$40:$B$66,ご提出期限早見表!B334)&gt;0,"日本の祝日",IF(COUNTIF(祝日!$B$69:$B$77,ご提出期限早見表!B334)&gt;0,"休業日"," ")))</f>
        <v xml:space="preserve"> </v>
      </c>
      <c r="E334" s="22">
        <f>WORKDAY(B334, -15, 祝日!$B$2:$B$75)</f>
        <v>46056</v>
      </c>
      <c r="F334" s="22">
        <f>WORKDAY(B334, -5, 祝日!$B$2:$B$75)</f>
        <v>46072</v>
      </c>
    </row>
    <row r="335" spans="1:6" ht="17.25" thickBot="1">
      <c r="A335" s="38"/>
      <c r="B335" s="25">
        <f t="shared" si="11"/>
        <v>46081</v>
      </c>
      <c r="C335" s="24" t="str">
        <f t="shared" si="10"/>
        <v>土</v>
      </c>
      <c r="D335" s="24" t="str">
        <f>IF(COUNTIF(祝日!$B$2:$B$37,ご提出期限早見表!B335)&gt;0,"フィリピン祝日",IF(COUNTIF(祝日!$B$40:$B$66,ご提出期限早見表!B335)&gt;0,"日本の祝日",IF(COUNTIF(祝日!$B$69:$B$77,ご提出期限早見表!B335)&gt;0,"休業日"," ")))</f>
        <v xml:space="preserve"> </v>
      </c>
      <c r="E335" s="22">
        <f>WORKDAY(B335, -15, 祝日!$B$2:$B$75)</f>
        <v>46057</v>
      </c>
      <c r="F335" s="22">
        <f>WORKDAY(B335, -5, 祝日!$B$2:$B$75)</f>
        <v>46073</v>
      </c>
    </row>
    <row r="336" spans="1:6" ht="16.5">
      <c r="A336" s="15" t="s">
        <v>25</v>
      </c>
      <c r="B336" s="12">
        <f t="shared" si="11"/>
        <v>46082</v>
      </c>
      <c r="C336" s="13" t="str">
        <f t="shared" si="10"/>
        <v>日</v>
      </c>
      <c r="D336" s="13" t="str">
        <f>IF(COUNTIF(祝日!$B$2:$B$37,ご提出期限早見表!B336)&gt;0,"フィリピン祝日",IF(COUNTIF(祝日!$B$40:$B$66,ご提出期限早見表!B336)&gt;0,"日本の祝日",IF(COUNTIF(祝日!$B$69:$B$77,ご提出期限早見表!B336)&gt;0,"休業日"," ")))</f>
        <v xml:space="preserve"> </v>
      </c>
      <c r="E336" s="22">
        <f>WORKDAY(B336, -15, 祝日!$B$2:$B$75)</f>
        <v>46057</v>
      </c>
      <c r="F336" s="22">
        <f>WORKDAY(B336, -5, 祝日!$B$2:$B$75)</f>
        <v>46073</v>
      </c>
    </row>
    <row r="337" spans="1:6" ht="16.5">
      <c r="A337" s="15"/>
      <c r="B337" s="12">
        <f t="shared" si="11"/>
        <v>46083</v>
      </c>
      <c r="C337" s="13" t="str">
        <f t="shared" si="10"/>
        <v>月</v>
      </c>
      <c r="D337" s="13" t="str">
        <f>IF(COUNTIF(祝日!$B$2:$B$37,ご提出期限早見表!B337)&gt;0,"フィリピン祝日",IF(COUNTIF(祝日!$B$40:$B$66,ご提出期限早見表!B337)&gt;0,"日本の祝日",IF(COUNTIF(祝日!$B$69:$B$77,ご提出期限早見表!B337)&gt;0,"休業日"," ")))</f>
        <v xml:space="preserve"> </v>
      </c>
      <c r="E337" s="22">
        <f>WORKDAY(B337, -15, 祝日!$B$2:$B$75)</f>
        <v>46057</v>
      </c>
      <c r="F337" s="22">
        <f>WORKDAY(B337, -5, 祝日!$B$2:$B$75)</f>
        <v>46073</v>
      </c>
    </row>
    <row r="338" spans="1:6" ht="16.5">
      <c r="B338" s="12">
        <f t="shared" si="11"/>
        <v>46084</v>
      </c>
      <c r="C338" s="6" t="str">
        <f t="shared" si="10"/>
        <v>火</v>
      </c>
      <c r="D338" s="6" t="str">
        <f>IF(COUNTIF(祝日!$B$2:$B$37,ご提出期限早見表!B338)&gt;0,"フィリピン祝日",IF(COUNTIF(祝日!$B$40:$B$66,ご提出期限早見表!B338)&gt;0,"日本の祝日",IF(COUNTIF(祝日!$B$69:$B$77,ご提出期限早見表!B338)&gt;0,"休業日"," ")))</f>
        <v xml:space="preserve"> </v>
      </c>
      <c r="E338" s="22">
        <f>WORKDAY(B338, -15, 祝日!$B$2:$B$75)</f>
        <v>46058</v>
      </c>
      <c r="F338" s="22">
        <f>WORKDAY(B338, -5, 祝日!$B$2:$B$75)</f>
        <v>46077</v>
      </c>
    </row>
    <row r="339" spans="1:6" ht="16.5">
      <c r="B339" s="12">
        <f t="shared" si="11"/>
        <v>46085</v>
      </c>
      <c r="C339" s="6" t="str">
        <f t="shared" si="10"/>
        <v>水</v>
      </c>
      <c r="D339" s="6" t="str">
        <f>IF(COUNTIF(祝日!$B$2:$B$37,ご提出期限早見表!B339)&gt;0,"フィリピン祝日",IF(COUNTIF(祝日!$B$40:$B$66,ご提出期限早見表!B339)&gt;0,"日本の祝日",IF(COUNTIF(祝日!$B$69:$B$77,ご提出期限早見表!B339)&gt;0,"休業日"," ")))</f>
        <v xml:space="preserve"> </v>
      </c>
      <c r="E339" s="22">
        <f>WORKDAY(B339, -15, 祝日!$B$2:$B$75)</f>
        <v>46059</v>
      </c>
      <c r="F339" s="22">
        <f>WORKDAY(B339, -5, 祝日!$B$2:$B$75)</f>
        <v>46078</v>
      </c>
    </row>
    <row r="340" spans="1:6" ht="16.5">
      <c r="B340" s="12">
        <f t="shared" si="11"/>
        <v>46086</v>
      </c>
      <c r="C340" s="6" t="str">
        <f t="shared" si="10"/>
        <v>木</v>
      </c>
      <c r="D340" s="6" t="str">
        <f>IF(COUNTIF(祝日!$B$2:$B$37,ご提出期限早見表!B340)&gt;0,"フィリピン祝日",IF(COUNTIF(祝日!$B$40:$B$66,ご提出期限早見表!B340)&gt;0,"日本の祝日",IF(COUNTIF(祝日!$B$69:$B$77,ご提出期限早見表!B340)&gt;0,"休業日"," ")))</f>
        <v xml:space="preserve"> </v>
      </c>
      <c r="E340" s="22">
        <f>WORKDAY(B340, -15, 祝日!$B$2:$B$75)</f>
        <v>46062</v>
      </c>
      <c r="F340" s="22">
        <f>WORKDAY(B340, -5, 祝日!$B$2:$B$75)</f>
        <v>46079</v>
      </c>
    </row>
    <row r="341" spans="1:6" ht="16.5">
      <c r="B341" s="12">
        <f t="shared" si="11"/>
        <v>46087</v>
      </c>
      <c r="C341" s="6" t="str">
        <f t="shared" si="10"/>
        <v>金</v>
      </c>
      <c r="D341" s="6" t="str">
        <f>IF(COUNTIF(祝日!$B$2:$B$37,ご提出期限早見表!B341)&gt;0,"フィリピン祝日",IF(COUNTIF(祝日!$B$40:$B$66,ご提出期限早見表!B341)&gt;0,"日本の祝日",IF(COUNTIF(祝日!$B$69:$B$77,ご提出期限早見表!B341)&gt;0,"休業日"," ")))</f>
        <v xml:space="preserve"> </v>
      </c>
      <c r="E341" s="22">
        <f>WORKDAY(B341, -15, 祝日!$B$2:$B$75)</f>
        <v>46063</v>
      </c>
      <c r="F341" s="22">
        <f>WORKDAY(B341, -5, 祝日!$B$2:$B$75)</f>
        <v>46080</v>
      </c>
    </row>
    <row r="342" spans="1:6" ht="16.5">
      <c r="B342" s="12">
        <f t="shared" si="11"/>
        <v>46088</v>
      </c>
      <c r="C342" s="6" t="str">
        <f t="shared" si="10"/>
        <v>土</v>
      </c>
      <c r="D342" s="6" t="str">
        <f>IF(COUNTIF(祝日!$B$2:$B$37,ご提出期限早見表!B342)&gt;0,"フィリピン祝日",IF(COUNTIF(祝日!$B$40:$B$66,ご提出期限早見表!B342)&gt;0,"日本の祝日",IF(COUNTIF(祝日!$B$69:$B$77,ご提出期限早見表!B342)&gt;0,"休業日"," ")))</f>
        <v xml:space="preserve"> </v>
      </c>
      <c r="E342" s="22">
        <f>WORKDAY(B342, -15, 祝日!$B$2:$B$75)</f>
        <v>46065</v>
      </c>
      <c r="F342" s="22">
        <f>WORKDAY(B342, -5, 祝日!$B$2:$B$75)</f>
        <v>46083</v>
      </c>
    </row>
    <row r="343" spans="1:6" ht="16.5">
      <c r="B343" s="12">
        <f t="shared" si="11"/>
        <v>46089</v>
      </c>
      <c r="C343" s="6" t="str">
        <f t="shared" si="10"/>
        <v>日</v>
      </c>
      <c r="D343" s="6" t="str">
        <f>IF(COUNTIF(祝日!$B$2:$B$37,ご提出期限早見表!B343)&gt;0,"フィリピン祝日",IF(COUNTIF(祝日!$B$40:$B$66,ご提出期限早見表!B343)&gt;0,"日本の祝日",IF(COUNTIF(祝日!$B$69:$B$77,ご提出期限早見表!B343)&gt;0,"休業日"," ")))</f>
        <v xml:space="preserve"> </v>
      </c>
      <c r="E343" s="22">
        <f>WORKDAY(B343, -15, 祝日!$B$2:$B$75)</f>
        <v>46065</v>
      </c>
      <c r="F343" s="22">
        <f>WORKDAY(B343, -5, 祝日!$B$2:$B$75)</f>
        <v>46083</v>
      </c>
    </row>
    <row r="344" spans="1:6" ht="16.5">
      <c r="B344" s="12">
        <f t="shared" si="11"/>
        <v>46090</v>
      </c>
      <c r="C344" s="6" t="str">
        <f t="shared" si="10"/>
        <v>月</v>
      </c>
      <c r="D344" s="6" t="str">
        <f>IF(COUNTIF(祝日!$B$2:$B$37,ご提出期限早見表!B344)&gt;0,"フィリピン祝日",IF(COUNTIF(祝日!$B$40:$B$66,ご提出期限早見表!B344)&gt;0,"日本の祝日",IF(COUNTIF(祝日!$B$69:$B$77,ご提出期限早見表!B344)&gt;0,"休業日"," ")))</f>
        <v xml:space="preserve"> </v>
      </c>
      <c r="E344" s="22">
        <f>WORKDAY(B344, -15, 祝日!$B$2:$B$75)</f>
        <v>46065</v>
      </c>
      <c r="F344" s="22">
        <f>WORKDAY(B344, -5, 祝日!$B$2:$B$75)</f>
        <v>46083</v>
      </c>
    </row>
    <row r="345" spans="1:6" ht="16.5">
      <c r="B345" s="12">
        <f t="shared" si="11"/>
        <v>46091</v>
      </c>
      <c r="C345" s="6" t="str">
        <f t="shared" si="10"/>
        <v>火</v>
      </c>
      <c r="D345" s="6" t="str">
        <f>IF(COUNTIF(祝日!$B$2:$B$37,ご提出期限早見表!B345)&gt;0,"フィリピン祝日",IF(COUNTIF(祝日!$B$40:$B$66,ご提出期限早見表!B345)&gt;0,"日本の祝日",IF(COUNTIF(祝日!$B$69:$B$77,ご提出期限早見表!B345)&gt;0,"休業日"," ")))</f>
        <v xml:space="preserve"> </v>
      </c>
      <c r="E345" s="22">
        <f>WORKDAY(B345, -15, 祝日!$B$2:$B$75)</f>
        <v>46066</v>
      </c>
      <c r="F345" s="22">
        <f>WORKDAY(B345, -5, 祝日!$B$2:$B$75)</f>
        <v>46084</v>
      </c>
    </row>
    <row r="346" spans="1:6" ht="16.5">
      <c r="B346" s="12">
        <f t="shared" si="11"/>
        <v>46092</v>
      </c>
      <c r="C346" s="6" t="str">
        <f t="shared" si="10"/>
        <v>水</v>
      </c>
      <c r="D346" s="6" t="str">
        <f>IF(COUNTIF(祝日!$B$2:$B$37,ご提出期限早見表!B346)&gt;0,"フィリピン祝日",IF(COUNTIF(祝日!$B$40:$B$66,ご提出期限早見表!B346)&gt;0,"日本の祝日",IF(COUNTIF(祝日!$B$69:$B$77,ご提出期限早見表!B346)&gt;0,"休業日"," ")))</f>
        <v xml:space="preserve"> </v>
      </c>
      <c r="E346" s="22">
        <f>WORKDAY(B346, -15, 祝日!$B$2:$B$75)</f>
        <v>46069</v>
      </c>
      <c r="F346" s="22">
        <f>WORKDAY(B346, -5, 祝日!$B$2:$B$75)</f>
        <v>46085</v>
      </c>
    </row>
    <row r="347" spans="1:6" ht="16.5">
      <c r="B347" s="12">
        <f t="shared" si="11"/>
        <v>46093</v>
      </c>
      <c r="C347" s="6" t="str">
        <f t="shared" si="10"/>
        <v>木</v>
      </c>
      <c r="D347" s="6" t="str">
        <f>IF(COUNTIF(祝日!$B$2:$B$37,ご提出期限早見表!B347)&gt;0,"フィリピン祝日",IF(COUNTIF(祝日!$B$40:$B$66,ご提出期限早見表!B347)&gt;0,"日本の祝日",IF(COUNTIF(祝日!$B$69:$B$77,ご提出期限早見表!B347)&gt;0,"休業日"," ")))</f>
        <v xml:space="preserve"> </v>
      </c>
      <c r="E347" s="22">
        <f>WORKDAY(B347, -15, 祝日!$B$2:$B$75)</f>
        <v>46071</v>
      </c>
      <c r="F347" s="22">
        <f>WORKDAY(B347, -5, 祝日!$B$2:$B$75)</f>
        <v>46086</v>
      </c>
    </row>
    <row r="348" spans="1:6" ht="16.5">
      <c r="B348" s="12">
        <f t="shared" si="11"/>
        <v>46094</v>
      </c>
      <c r="C348" s="6" t="str">
        <f t="shared" si="10"/>
        <v>金</v>
      </c>
      <c r="D348" s="6" t="str">
        <f>IF(COUNTIF(祝日!$B$2:$B$37,ご提出期限早見表!B348)&gt;0,"フィリピン祝日",IF(COUNTIF(祝日!$B$40:$B$66,ご提出期限早見表!B348)&gt;0,"日本の祝日",IF(COUNTIF(祝日!$B$69:$B$77,ご提出期限早見表!B348)&gt;0,"休業日"," ")))</f>
        <v xml:space="preserve"> </v>
      </c>
      <c r="E348" s="22">
        <f>WORKDAY(B348, -15, 祝日!$B$2:$B$75)</f>
        <v>46072</v>
      </c>
      <c r="F348" s="22">
        <f>WORKDAY(B348, -5, 祝日!$B$2:$B$75)</f>
        <v>46087</v>
      </c>
    </row>
    <row r="349" spans="1:6" ht="16.5">
      <c r="B349" s="12">
        <f t="shared" si="11"/>
        <v>46095</v>
      </c>
      <c r="C349" s="6" t="str">
        <f t="shared" si="10"/>
        <v>土</v>
      </c>
      <c r="D349" s="6" t="str">
        <f>IF(COUNTIF(祝日!$B$2:$B$37,ご提出期限早見表!B349)&gt;0,"フィリピン祝日",IF(COUNTIF(祝日!$B$40:$B$66,ご提出期限早見表!B349)&gt;0,"日本の祝日",IF(COUNTIF(祝日!$B$69:$B$77,ご提出期限早見表!B349)&gt;0,"休業日"," ")))</f>
        <v xml:space="preserve"> </v>
      </c>
      <c r="E349" s="22">
        <f>WORKDAY(B349, -15, 祝日!$B$2:$B$75)</f>
        <v>46073</v>
      </c>
      <c r="F349" s="22">
        <f>WORKDAY(B349, -5, 祝日!$B$2:$B$75)</f>
        <v>46090</v>
      </c>
    </row>
    <row r="350" spans="1:6" ht="16.5">
      <c r="B350" s="12">
        <f t="shared" si="11"/>
        <v>46096</v>
      </c>
      <c r="C350" s="6" t="str">
        <f t="shared" si="10"/>
        <v>日</v>
      </c>
      <c r="D350" s="6" t="str">
        <f>IF(COUNTIF(祝日!$B$2:$B$37,ご提出期限早見表!B350)&gt;0,"フィリピン祝日",IF(COUNTIF(祝日!$B$40:$B$66,ご提出期限早見表!B350)&gt;0,"日本の祝日",IF(COUNTIF(祝日!$B$69:$B$77,ご提出期限早見表!B350)&gt;0,"休業日"," ")))</f>
        <v xml:space="preserve"> </v>
      </c>
      <c r="E350" s="22">
        <f>WORKDAY(B350, -15, 祝日!$B$2:$B$75)</f>
        <v>46073</v>
      </c>
      <c r="F350" s="22">
        <f>WORKDAY(B350, -5, 祝日!$B$2:$B$75)</f>
        <v>46090</v>
      </c>
    </row>
    <row r="351" spans="1:6" ht="16.5">
      <c r="B351" s="12">
        <f t="shared" si="11"/>
        <v>46097</v>
      </c>
      <c r="C351" s="6" t="str">
        <f t="shared" si="10"/>
        <v>月</v>
      </c>
      <c r="D351" s="6" t="str">
        <f>IF(COUNTIF(祝日!$B$2:$B$37,ご提出期限早見表!B351)&gt;0,"フィリピン祝日",IF(COUNTIF(祝日!$B$40:$B$66,ご提出期限早見表!B351)&gt;0,"日本の祝日",IF(COUNTIF(祝日!$B$69:$B$77,ご提出期限早見表!B351)&gt;0,"休業日"," ")))</f>
        <v xml:space="preserve"> </v>
      </c>
      <c r="E351" s="22">
        <f>WORKDAY(B351, -15, 祝日!$B$2:$B$75)</f>
        <v>46073</v>
      </c>
      <c r="F351" s="22">
        <f>WORKDAY(B351, -5, 祝日!$B$2:$B$75)</f>
        <v>46090</v>
      </c>
    </row>
    <row r="352" spans="1:6" ht="16.5">
      <c r="B352" s="12">
        <f t="shared" si="11"/>
        <v>46098</v>
      </c>
      <c r="C352" s="6" t="str">
        <f t="shared" si="10"/>
        <v>火</v>
      </c>
      <c r="D352" s="6" t="str">
        <f>IF(COUNTIF(祝日!$B$2:$B$37,ご提出期限早見表!B352)&gt;0,"フィリピン祝日",IF(COUNTIF(祝日!$B$40:$B$66,ご提出期限早見表!B352)&gt;0,"日本の祝日",IF(COUNTIF(祝日!$B$69:$B$77,ご提出期限早見表!B352)&gt;0,"休業日"," ")))</f>
        <v xml:space="preserve"> </v>
      </c>
      <c r="E352" s="22">
        <f>WORKDAY(B352, -15, 祝日!$B$2:$B$75)</f>
        <v>46077</v>
      </c>
      <c r="F352" s="22">
        <f>WORKDAY(B352, -5, 祝日!$B$2:$B$75)</f>
        <v>46091</v>
      </c>
    </row>
    <row r="353" spans="2:6" ht="16.5">
      <c r="B353" s="12">
        <f t="shared" si="11"/>
        <v>46099</v>
      </c>
      <c r="C353" s="6" t="str">
        <f t="shared" si="10"/>
        <v>水</v>
      </c>
      <c r="D353" s="6" t="str">
        <f>IF(COUNTIF(祝日!$B$2:$B$37,ご提出期限早見表!B353)&gt;0,"フィリピン祝日",IF(COUNTIF(祝日!$B$40:$B$66,ご提出期限早見表!B353)&gt;0,"日本の祝日",IF(COUNTIF(祝日!$B$69:$B$77,ご提出期限早見表!B353)&gt;0,"休業日"," ")))</f>
        <v xml:space="preserve"> </v>
      </c>
      <c r="E353" s="22">
        <f>WORKDAY(B353, -15, 祝日!$B$2:$B$75)</f>
        <v>46078</v>
      </c>
      <c r="F353" s="22">
        <f>WORKDAY(B353, -5, 祝日!$B$2:$B$75)</f>
        <v>46092</v>
      </c>
    </row>
    <row r="354" spans="2:6" ht="16.5">
      <c r="B354" s="12">
        <f t="shared" si="11"/>
        <v>46100</v>
      </c>
      <c r="C354" s="6" t="str">
        <f t="shared" si="10"/>
        <v>木</v>
      </c>
      <c r="D354" s="6" t="str">
        <f>IF(COUNTIF(祝日!$B$2:$B$37,ご提出期限早見表!B354)&gt;0,"フィリピン祝日",IF(COUNTIF(祝日!$B$40:$B$66,ご提出期限早見表!B354)&gt;0,"日本の祝日",IF(COUNTIF(祝日!$B$69:$B$77,ご提出期限早見表!B354)&gt;0,"休業日"," ")))</f>
        <v xml:space="preserve"> </v>
      </c>
      <c r="E354" s="22">
        <f>WORKDAY(B354, -15, 祝日!$B$2:$B$75)</f>
        <v>46079</v>
      </c>
      <c r="F354" s="22">
        <f>WORKDAY(B354, -5, 祝日!$B$2:$B$75)</f>
        <v>46093</v>
      </c>
    </row>
    <row r="355" spans="2:6" ht="16.5">
      <c r="B355" s="12">
        <f t="shared" si="11"/>
        <v>46101</v>
      </c>
      <c r="C355" s="6" t="str">
        <f t="shared" si="10"/>
        <v>金</v>
      </c>
      <c r="D355" s="6" t="str">
        <f>IF(COUNTIF(祝日!$B$2:$B$37,ご提出期限早見表!B355)&gt;0,"フィリピン祝日",IF(COUNTIF(祝日!$B$40:$B$66,ご提出期限早見表!B355)&gt;0,"日本の祝日",IF(COUNTIF(祝日!$B$69:$B$77,ご提出期限早見表!B355)&gt;0,"休業日"," ")))</f>
        <v>日本の祝日</v>
      </c>
      <c r="E355" s="22">
        <f>WORKDAY(B355, -15, 祝日!$B$2:$B$75)</f>
        <v>46080</v>
      </c>
      <c r="F355" s="22">
        <f>WORKDAY(B355, -5, 祝日!$B$2:$B$75)</f>
        <v>46094</v>
      </c>
    </row>
    <row r="356" spans="2:6" ht="16.5">
      <c r="B356" s="12">
        <f t="shared" si="11"/>
        <v>46102</v>
      </c>
      <c r="C356" s="6" t="str">
        <f t="shared" ref="C356:C366" si="12">TEXT(B356,"aaa")</f>
        <v>土</v>
      </c>
      <c r="D356" s="6" t="str">
        <f>IF(COUNTIF(祝日!$B$2:$B$37,ご提出期限早見表!B356)&gt;0,"フィリピン祝日",IF(COUNTIF(祝日!$B$40:$B$66,ご提出期限早見表!B356)&gt;0,"日本の祝日",IF(COUNTIF(祝日!$B$69:$B$77,ご提出期限早見表!B356)&gt;0,"休業日"," ")))</f>
        <v>フィリピン祝日</v>
      </c>
      <c r="E356" s="22">
        <f>WORKDAY(B356, -15, 祝日!$B$2:$B$75)</f>
        <v>46080</v>
      </c>
      <c r="F356" s="22">
        <f>WORKDAY(B356, -5, 祝日!$B$2:$B$75)</f>
        <v>46094</v>
      </c>
    </row>
    <row r="357" spans="2:6" ht="16.5">
      <c r="B357" s="12">
        <f t="shared" si="11"/>
        <v>46103</v>
      </c>
      <c r="C357" s="6" t="str">
        <f t="shared" si="12"/>
        <v>日</v>
      </c>
      <c r="D357" s="6" t="str">
        <f>IF(COUNTIF(祝日!$B$2:$B$37,ご提出期限早見表!B357)&gt;0,"フィリピン祝日",IF(COUNTIF(祝日!$B$40:$B$66,ご提出期限早見表!B357)&gt;0,"日本の祝日",IF(COUNTIF(祝日!$B$69:$B$77,ご提出期限早見表!B357)&gt;0,"休業日"," ")))</f>
        <v xml:space="preserve"> </v>
      </c>
      <c r="E357" s="22">
        <f>WORKDAY(B357, -15, 祝日!$B$2:$B$75)</f>
        <v>46080</v>
      </c>
      <c r="F357" s="22">
        <f>WORKDAY(B357, -5, 祝日!$B$2:$B$75)</f>
        <v>46094</v>
      </c>
    </row>
    <row r="358" spans="2:6" ht="16.5">
      <c r="B358" s="12">
        <f t="shared" si="11"/>
        <v>46104</v>
      </c>
      <c r="C358" s="6" t="str">
        <f t="shared" si="12"/>
        <v>月</v>
      </c>
      <c r="D358" s="6" t="str">
        <f>IF(COUNTIF(祝日!$B$2:$B$37,ご提出期限早見表!B358)&gt;0,"フィリピン祝日",IF(COUNTIF(祝日!$B$40:$B$66,ご提出期限早見表!B358)&gt;0,"日本の祝日",IF(COUNTIF(祝日!$B$69:$B$77,ご提出期限早見表!B358)&gt;0,"休業日"," ")))</f>
        <v xml:space="preserve"> </v>
      </c>
      <c r="E358" s="22">
        <f>WORKDAY(B358, -15, 祝日!$B$2:$B$75)</f>
        <v>46080</v>
      </c>
      <c r="F358" s="22">
        <f>WORKDAY(B358, -5, 祝日!$B$2:$B$75)</f>
        <v>46094</v>
      </c>
    </row>
    <row r="359" spans="2:6" ht="16.5">
      <c r="B359" s="12">
        <f t="shared" si="11"/>
        <v>46105</v>
      </c>
      <c r="C359" s="6" t="str">
        <f t="shared" si="12"/>
        <v>火</v>
      </c>
      <c r="D359" s="6" t="str">
        <f>IF(COUNTIF(祝日!$B$2:$B$37,ご提出期限早見表!B359)&gt;0,"フィリピン祝日",IF(COUNTIF(祝日!$B$40:$B$66,ご提出期限早見表!B359)&gt;0,"日本の祝日",IF(COUNTIF(祝日!$B$69:$B$77,ご提出期限早見表!B359)&gt;0,"休業日"," ")))</f>
        <v xml:space="preserve"> </v>
      </c>
      <c r="E359" s="22">
        <f>WORKDAY(B359, -15, 祝日!$B$2:$B$75)</f>
        <v>46083</v>
      </c>
      <c r="F359" s="22">
        <f>WORKDAY(B359, -5, 祝日!$B$2:$B$75)</f>
        <v>46097</v>
      </c>
    </row>
    <row r="360" spans="2:6" ht="16.5">
      <c r="B360" s="12">
        <f t="shared" si="11"/>
        <v>46106</v>
      </c>
      <c r="C360" s="6" t="str">
        <f t="shared" si="12"/>
        <v>水</v>
      </c>
      <c r="D360" s="6" t="str">
        <f>IF(COUNTIF(祝日!$B$2:$B$37,ご提出期限早見表!B360)&gt;0,"フィリピン祝日",IF(COUNTIF(祝日!$B$40:$B$66,ご提出期限早見表!B360)&gt;0,"日本の祝日",IF(COUNTIF(祝日!$B$69:$B$77,ご提出期限早見表!B360)&gt;0,"休業日"," ")))</f>
        <v xml:space="preserve"> </v>
      </c>
      <c r="E360" s="22">
        <f>WORKDAY(B360, -15, 祝日!$B$2:$B$75)</f>
        <v>46084</v>
      </c>
      <c r="F360" s="22">
        <f>WORKDAY(B360, -5, 祝日!$B$2:$B$75)</f>
        <v>46098</v>
      </c>
    </row>
    <row r="361" spans="2:6" ht="16.5">
      <c r="B361" s="12">
        <f t="shared" si="11"/>
        <v>46107</v>
      </c>
      <c r="C361" s="6" t="str">
        <f t="shared" si="12"/>
        <v>木</v>
      </c>
      <c r="D361" s="6" t="str">
        <f>IF(COUNTIF(祝日!$B$2:$B$37,ご提出期限早見表!B361)&gt;0,"フィリピン祝日",IF(COUNTIF(祝日!$B$40:$B$66,ご提出期限早見表!B361)&gt;0,"日本の祝日",IF(COUNTIF(祝日!$B$69:$B$77,ご提出期限早見表!B361)&gt;0,"休業日"," ")))</f>
        <v xml:space="preserve"> </v>
      </c>
      <c r="E361" s="22">
        <f>WORKDAY(B361, -15, 祝日!$B$2:$B$75)</f>
        <v>46085</v>
      </c>
      <c r="F361" s="22">
        <f>WORKDAY(B361, -5, 祝日!$B$2:$B$75)</f>
        <v>46099</v>
      </c>
    </row>
    <row r="362" spans="2:6" ht="16.5">
      <c r="B362" s="12">
        <f t="shared" si="11"/>
        <v>46108</v>
      </c>
      <c r="C362" s="6" t="str">
        <f t="shared" si="12"/>
        <v>金</v>
      </c>
      <c r="D362" s="6" t="str">
        <f>IF(COUNTIF(祝日!$B$2:$B$37,ご提出期限早見表!B362)&gt;0,"フィリピン祝日",IF(COUNTIF(祝日!$B$40:$B$66,ご提出期限早見表!B362)&gt;0,"日本の祝日",IF(COUNTIF(祝日!$B$69:$B$77,ご提出期限早見表!B362)&gt;0,"休業日"," ")))</f>
        <v xml:space="preserve"> </v>
      </c>
      <c r="E362" s="22">
        <f>WORKDAY(B362, -15, 祝日!$B$2:$B$75)</f>
        <v>46086</v>
      </c>
      <c r="F362" s="22">
        <f>WORKDAY(B362, -5, 祝日!$B$2:$B$75)</f>
        <v>46100</v>
      </c>
    </row>
    <row r="363" spans="2:6" ht="16.5">
      <c r="B363" s="12">
        <f t="shared" si="11"/>
        <v>46109</v>
      </c>
      <c r="C363" s="6" t="str">
        <f t="shared" si="12"/>
        <v>土</v>
      </c>
      <c r="D363" s="6" t="str">
        <f>IF(COUNTIF(祝日!$B$2:$B$37,ご提出期限早見表!B363)&gt;0,"フィリピン祝日",IF(COUNTIF(祝日!$B$40:$B$66,ご提出期限早見表!B363)&gt;0,"日本の祝日",IF(COUNTIF(祝日!$B$69:$B$77,ご提出期限早見表!B363)&gt;0,"休業日"," ")))</f>
        <v xml:space="preserve"> </v>
      </c>
      <c r="E363" s="22">
        <f>WORKDAY(B363, -15, 祝日!$B$2:$B$75)</f>
        <v>46087</v>
      </c>
      <c r="F363" s="22">
        <f>WORKDAY(B363, -5, 祝日!$B$2:$B$75)</f>
        <v>46104</v>
      </c>
    </row>
    <row r="364" spans="2:6" ht="16.5">
      <c r="B364" s="12">
        <f t="shared" si="11"/>
        <v>46110</v>
      </c>
      <c r="C364" s="6" t="str">
        <f t="shared" si="12"/>
        <v>日</v>
      </c>
      <c r="D364" s="6" t="str">
        <f>IF(COUNTIF(祝日!$B$2:$B$37,ご提出期限早見表!B364)&gt;0,"フィリピン祝日",IF(COUNTIF(祝日!$B$40:$B$66,ご提出期限早見表!B364)&gt;0,"日本の祝日",IF(COUNTIF(祝日!$B$69:$B$77,ご提出期限早見表!B364)&gt;0,"休業日"," ")))</f>
        <v xml:space="preserve"> </v>
      </c>
      <c r="E364" s="22">
        <f>WORKDAY(B364, -15, 祝日!$B$2:$B$75)</f>
        <v>46087</v>
      </c>
      <c r="F364" s="22">
        <f>WORKDAY(B364, -5, 祝日!$B$2:$B$75)</f>
        <v>46104</v>
      </c>
    </row>
    <row r="365" spans="2:6" ht="16.5">
      <c r="B365" s="12">
        <f t="shared" si="11"/>
        <v>46111</v>
      </c>
      <c r="C365" s="6" t="str">
        <f t="shared" si="12"/>
        <v>月</v>
      </c>
      <c r="D365" s="6" t="str">
        <f>IF(COUNTIF(祝日!$B$2:$B$37,ご提出期限早見表!B365)&gt;0,"フィリピン祝日",IF(COUNTIF(祝日!$B$40:$B$66,ご提出期限早見表!B365)&gt;0,"日本の祝日",IF(COUNTIF(祝日!$B$69:$B$77,ご提出期限早見表!B365)&gt;0,"休業日"," ")))</f>
        <v xml:space="preserve"> </v>
      </c>
      <c r="E365" s="22">
        <f>WORKDAY(B365, -15, 祝日!$B$2:$B$75)</f>
        <v>46087</v>
      </c>
      <c r="F365" s="22">
        <f>WORKDAY(B365, -5, 祝日!$B$2:$B$75)</f>
        <v>46104</v>
      </c>
    </row>
    <row r="366" spans="2:6" ht="16.5">
      <c r="B366" s="12">
        <f t="shared" si="11"/>
        <v>46112</v>
      </c>
      <c r="C366" s="6" t="str">
        <f t="shared" si="12"/>
        <v>火</v>
      </c>
      <c r="D366" s="6" t="str">
        <f>IF(COUNTIF(祝日!$B$2:$B$37,ご提出期限早見表!B366)&gt;0,"フィリピン祝日",IF(COUNTIF(祝日!$B$40:$B$66,ご提出期限早見表!B366)&gt;0,"日本の祝日",IF(COUNTIF(祝日!$B$69:$B$77,ご提出期限早見表!B366)&gt;0,"休業日"," ")))</f>
        <v xml:space="preserve"> </v>
      </c>
      <c r="E366" s="22">
        <f>WORKDAY(B366, -15, 祝日!$B$2:$B$75)</f>
        <v>46090</v>
      </c>
      <c r="F366" s="22">
        <f>WORKDAY(B366, -5, 祝日!$B$2:$B$75)</f>
        <v>46105</v>
      </c>
    </row>
  </sheetData>
  <phoneticPr fontId="2"/>
  <conditionalFormatting sqref="B2:D366">
    <cfRule type="expression" dxfId="6" priority="10">
      <formula>$C2="日"</formula>
    </cfRule>
    <cfRule type="expression" dxfId="5" priority="16">
      <formula>$C2="土"</formula>
    </cfRule>
    <cfRule type="expression" dxfId="4" priority="17">
      <formula>$D2=" "</formula>
    </cfRule>
    <cfRule type="expression" dxfId="3" priority="18">
      <formula>ISTEXT($D2)</formula>
    </cfRule>
  </conditionalFormatting>
  <conditionalFormatting sqref="E2:F366">
    <cfRule type="expression" dxfId="2" priority="1">
      <formula>COUNTIF($E2,"土")</formula>
    </cfRule>
    <cfRule type="expression" dxfId="1" priority="2">
      <formula>#REF!="土"</formula>
    </cfRule>
    <cfRule type="expression" dxfId="0" priority="3">
      <formula>#REF!="日"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681-5689-4237-B0AF-58354647FF3E}">
  <sheetPr codeName="Sheet4"/>
  <dimension ref="A1:E77"/>
  <sheetViews>
    <sheetView showGridLines="0" zoomScaleNormal="100" workbookViewId="0">
      <pane ySplit="1" topLeftCell="A5" activePane="bottomLeft" state="frozen"/>
      <selection pane="bottomLeft" activeCell="B2" sqref="B2"/>
    </sheetView>
  </sheetViews>
  <sheetFormatPr defaultColWidth="9.140625" defaultRowHeight="17.45" customHeight="1"/>
  <cols>
    <col min="1" max="1" width="3.28515625" style="30" customWidth="1"/>
    <col min="2" max="2" width="15.7109375" style="36" bestFit="1" customWidth="1"/>
    <col min="3" max="3" width="74.140625" style="30" customWidth="1"/>
    <col min="4" max="4" width="25.140625" style="30" customWidth="1"/>
    <col min="5" max="5" width="5.5703125" style="30" customWidth="1"/>
    <col min="6" max="6" width="4.42578125" style="30" customWidth="1"/>
    <col min="7" max="7" width="17" style="30" customWidth="1"/>
    <col min="8" max="8" width="29.85546875" style="30" customWidth="1"/>
    <col min="9" max="10" width="9.140625" style="30"/>
    <col min="11" max="11" width="15.28515625" style="30" bestFit="1" customWidth="1"/>
    <col min="12" max="12" width="21.85546875" style="30" customWidth="1"/>
    <col min="13" max="16384" width="9.140625" style="30"/>
  </cols>
  <sheetData>
    <row r="1" spans="1:5" ht="39" customHeight="1">
      <c r="A1" s="26"/>
      <c r="B1" s="27" t="s">
        <v>26</v>
      </c>
      <c r="C1" s="28" t="s">
        <v>245</v>
      </c>
      <c r="D1" s="28" t="s">
        <v>27</v>
      </c>
      <c r="E1" s="29"/>
    </row>
    <row r="2" spans="1:5" ht="21" customHeight="1">
      <c r="A2" s="31">
        <v>1</v>
      </c>
      <c r="B2" s="32">
        <v>45658</v>
      </c>
      <c r="C2" s="31" t="s">
        <v>28</v>
      </c>
      <c r="D2" s="33"/>
      <c r="E2" s="34"/>
    </row>
    <row r="3" spans="1:5" ht="21" customHeight="1">
      <c r="A3" s="31">
        <v>2</v>
      </c>
      <c r="B3" s="32">
        <v>45686</v>
      </c>
      <c r="C3" s="33" t="s">
        <v>197</v>
      </c>
      <c r="D3" s="33"/>
      <c r="E3" s="34"/>
    </row>
    <row r="4" spans="1:5" ht="21" customHeight="1">
      <c r="A4" s="31">
        <v>3</v>
      </c>
      <c r="B4" s="32">
        <v>45747</v>
      </c>
      <c r="C4" s="33" t="s">
        <v>196</v>
      </c>
      <c r="D4" s="33"/>
      <c r="E4" s="34"/>
    </row>
    <row r="5" spans="1:5" ht="21" customHeight="1">
      <c r="A5" s="31">
        <v>4</v>
      </c>
      <c r="B5" s="32">
        <v>45756</v>
      </c>
      <c r="C5" s="33" t="s">
        <v>208</v>
      </c>
      <c r="D5" s="33"/>
      <c r="E5" s="34"/>
    </row>
    <row r="6" spans="1:5" ht="21" customHeight="1">
      <c r="A6" s="31">
        <v>5</v>
      </c>
      <c r="B6" s="32">
        <v>45764</v>
      </c>
      <c r="C6" s="33" t="s">
        <v>172</v>
      </c>
      <c r="D6" s="33"/>
      <c r="E6" s="29"/>
    </row>
    <row r="7" spans="1:5" ht="21" customHeight="1">
      <c r="A7" s="31">
        <v>6</v>
      </c>
      <c r="B7" s="32">
        <v>45765</v>
      </c>
      <c r="C7" s="33" t="s">
        <v>173</v>
      </c>
      <c r="D7" s="33"/>
      <c r="E7" s="29"/>
    </row>
    <row r="8" spans="1:5" ht="21" customHeight="1">
      <c r="A8" s="31">
        <v>7</v>
      </c>
      <c r="B8" s="32">
        <v>45766</v>
      </c>
      <c r="C8" s="33" t="s">
        <v>174</v>
      </c>
      <c r="D8" s="33"/>
      <c r="E8" s="29"/>
    </row>
    <row r="9" spans="1:5" ht="21" customHeight="1">
      <c r="A9" s="31">
        <v>8</v>
      </c>
      <c r="B9" s="32">
        <v>45778</v>
      </c>
      <c r="C9" s="33" t="s">
        <v>175</v>
      </c>
      <c r="D9" s="33"/>
      <c r="E9" s="34"/>
    </row>
    <row r="10" spans="1:5" ht="21" customHeight="1">
      <c r="A10" s="31">
        <v>22</v>
      </c>
      <c r="B10" s="32">
        <v>45789</v>
      </c>
      <c r="C10" s="33" t="s">
        <v>858</v>
      </c>
      <c r="D10" s="35"/>
      <c r="E10" s="34"/>
    </row>
    <row r="11" spans="1:5" ht="21" customHeight="1">
      <c r="A11" s="31">
        <v>23</v>
      </c>
      <c r="B11" s="32">
        <v>45814</v>
      </c>
      <c r="C11" s="33" t="s">
        <v>859</v>
      </c>
      <c r="D11" s="35"/>
      <c r="E11" s="34"/>
    </row>
    <row r="12" spans="1:5" ht="21" customHeight="1">
      <c r="A12" s="31">
        <v>9</v>
      </c>
      <c r="B12" s="32">
        <v>45820</v>
      </c>
      <c r="C12" s="33" t="s">
        <v>176</v>
      </c>
      <c r="D12" s="35"/>
      <c r="E12" s="34"/>
    </row>
    <row r="13" spans="1:5" ht="21" customHeight="1">
      <c r="A13" s="31">
        <v>10</v>
      </c>
      <c r="B13" s="32">
        <v>45865</v>
      </c>
      <c r="C13" s="33" t="s">
        <v>246</v>
      </c>
      <c r="D13" s="35"/>
      <c r="E13" s="34"/>
    </row>
    <row r="14" spans="1:5" ht="21" customHeight="1">
      <c r="A14" s="31">
        <v>11</v>
      </c>
      <c r="B14" s="32">
        <v>45890</v>
      </c>
      <c r="C14" s="33" t="s">
        <v>177</v>
      </c>
      <c r="D14" s="35"/>
      <c r="E14" s="34"/>
    </row>
    <row r="15" spans="1:5" ht="21" customHeight="1">
      <c r="A15" s="31">
        <v>12</v>
      </c>
      <c r="B15" s="32">
        <v>45894</v>
      </c>
      <c r="C15" s="33" t="s">
        <v>178</v>
      </c>
      <c r="D15" s="35"/>
      <c r="E15" s="34"/>
    </row>
    <row r="16" spans="1:5" ht="21" customHeight="1">
      <c r="A16" s="31">
        <v>13</v>
      </c>
      <c r="B16" s="32">
        <v>45961</v>
      </c>
      <c r="C16" s="33" t="s">
        <v>247</v>
      </c>
      <c r="D16" s="35"/>
      <c r="E16" s="34"/>
    </row>
    <row r="17" spans="1:5" ht="21" customHeight="1">
      <c r="A17" s="31">
        <v>14</v>
      </c>
      <c r="B17" s="32">
        <v>45962</v>
      </c>
      <c r="C17" s="33" t="s">
        <v>29</v>
      </c>
      <c r="D17" s="35"/>
      <c r="E17" s="34"/>
    </row>
    <row r="18" spans="1:5" ht="21" customHeight="1">
      <c r="A18" s="31">
        <v>15</v>
      </c>
      <c r="B18" s="32">
        <v>45991</v>
      </c>
      <c r="C18" s="33" t="s">
        <v>179</v>
      </c>
      <c r="D18" s="35"/>
      <c r="E18" s="34"/>
    </row>
    <row r="19" spans="1:5" ht="21" customHeight="1">
      <c r="A19" s="31">
        <v>16</v>
      </c>
      <c r="B19" s="32">
        <v>45999</v>
      </c>
      <c r="C19" s="33" t="s">
        <v>180</v>
      </c>
      <c r="D19" s="35"/>
      <c r="E19" s="34"/>
    </row>
    <row r="20" spans="1:5" ht="21" customHeight="1">
      <c r="A20" s="31">
        <v>17</v>
      </c>
      <c r="B20" s="32">
        <v>46015</v>
      </c>
      <c r="C20" s="33" t="s">
        <v>209</v>
      </c>
      <c r="D20" s="35"/>
      <c r="E20" s="34"/>
    </row>
    <row r="21" spans="1:5" ht="21" customHeight="1">
      <c r="A21" s="31">
        <v>18</v>
      </c>
      <c r="B21" s="32">
        <v>46016</v>
      </c>
      <c r="C21" s="33" t="s">
        <v>181</v>
      </c>
      <c r="D21" s="35"/>
      <c r="E21" s="34"/>
    </row>
    <row r="22" spans="1:5" ht="21" customHeight="1">
      <c r="A22" s="31">
        <v>19</v>
      </c>
      <c r="B22" s="32">
        <v>46021</v>
      </c>
      <c r="C22" s="33" t="s">
        <v>182</v>
      </c>
      <c r="D22" s="35"/>
      <c r="E22" s="34"/>
    </row>
    <row r="23" spans="1:5" ht="21" customHeight="1">
      <c r="A23" s="31">
        <v>20</v>
      </c>
      <c r="B23" s="32">
        <v>46070</v>
      </c>
      <c r="C23" s="33" t="s">
        <v>197</v>
      </c>
      <c r="D23" s="35"/>
      <c r="E23" s="34"/>
    </row>
    <row r="24" spans="1:5" ht="21" customHeight="1">
      <c r="A24" s="31">
        <v>21</v>
      </c>
      <c r="B24" s="32">
        <v>46102</v>
      </c>
      <c r="C24" s="33" t="s">
        <v>196</v>
      </c>
      <c r="D24" s="35"/>
      <c r="E24" s="34"/>
    </row>
    <row r="25" spans="1:5" ht="21" customHeight="1">
      <c r="A25" s="31">
        <v>24</v>
      </c>
      <c r="B25" s="32"/>
      <c r="C25" s="33"/>
      <c r="D25" s="35"/>
      <c r="E25" s="34"/>
    </row>
    <row r="26" spans="1:5" ht="21" customHeight="1">
      <c r="A26" s="31">
        <v>25</v>
      </c>
      <c r="B26" s="32"/>
      <c r="C26" s="33"/>
      <c r="D26" s="35"/>
      <c r="E26" s="34"/>
    </row>
    <row r="27" spans="1:5" ht="21" customHeight="1">
      <c r="A27" s="31">
        <v>26</v>
      </c>
      <c r="B27" s="32"/>
      <c r="C27" s="33"/>
      <c r="D27" s="33"/>
      <c r="E27" s="34"/>
    </row>
    <row r="28" spans="1:5" ht="21" customHeight="1">
      <c r="A28" s="31">
        <v>27</v>
      </c>
      <c r="B28" s="32"/>
      <c r="C28" s="33"/>
      <c r="D28" s="33"/>
      <c r="E28" s="34"/>
    </row>
    <row r="29" spans="1:5" ht="21" customHeight="1">
      <c r="A29" s="31">
        <v>28</v>
      </c>
      <c r="B29" s="32"/>
      <c r="C29" s="33"/>
      <c r="D29" s="33"/>
      <c r="E29" s="34"/>
    </row>
    <row r="30" spans="1:5" ht="21" customHeight="1">
      <c r="A30" s="31">
        <v>29</v>
      </c>
      <c r="B30" s="32"/>
      <c r="C30" s="33"/>
      <c r="D30" s="33"/>
      <c r="E30" s="34"/>
    </row>
    <row r="31" spans="1:5" ht="21" customHeight="1">
      <c r="A31" s="31">
        <v>30</v>
      </c>
      <c r="B31" s="32"/>
      <c r="C31" s="33"/>
      <c r="D31" s="33"/>
      <c r="E31" s="34"/>
    </row>
    <row r="32" spans="1:5" ht="21" customHeight="1">
      <c r="E32" s="34"/>
    </row>
    <row r="33" spans="1:5" ht="21" customHeight="1">
      <c r="A33" s="26"/>
      <c r="B33" s="27"/>
      <c r="C33" s="28" t="s">
        <v>198</v>
      </c>
      <c r="D33" s="28" t="s">
        <v>27</v>
      </c>
      <c r="E33" s="34"/>
    </row>
    <row r="34" spans="1:5" ht="21" customHeight="1">
      <c r="A34" s="31">
        <v>1</v>
      </c>
      <c r="B34" s="32">
        <v>45658</v>
      </c>
      <c r="C34" s="31" t="s">
        <v>30</v>
      </c>
      <c r="D34" s="33"/>
      <c r="E34" s="34"/>
    </row>
    <row r="35" spans="1:5" ht="21" customHeight="1">
      <c r="A35" s="31">
        <v>2</v>
      </c>
      <c r="B35" s="32">
        <v>45659</v>
      </c>
      <c r="C35" s="31" t="s">
        <v>211</v>
      </c>
      <c r="D35" s="33"/>
      <c r="E35" s="34"/>
    </row>
    <row r="36" spans="1:5" ht="21" customHeight="1">
      <c r="A36" s="31">
        <v>3</v>
      </c>
      <c r="B36" s="32">
        <v>45660</v>
      </c>
      <c r="C36" s="31" t="s">
        <v>211</v>
      </c>
      <c r="D36" s="33"/>
      <c r="E36" s="34"/>
    </row>
    <row r="37" spans="1:5" ht="21" customHeight="1">
      <c r="A37" s="31">
        <v>4</v>
      </c>
      <c r="B37" s="32">
        <v>45670</v>
      </c>
      <c r="C37" s="31" t="s">
        <v>31</v>
      </c>
      <c r="D37" s="33"/>
      <c r="E37" s="34"/>
    </row>
    <row r="38" spans="1:5" ht="21" customHeight="1">
      <c r="A38" s="31">
        <v>5</v>
      </c>
      <c r="B38" s="32">
        <v>45699</v>
      </c>
      <c r="C38" s="31" t="s">
        <v>32</v>
      </c>
      <c r="D38" s="33"/>
    </row>
    <row r="39" spans="1:5" ht="17.45" customHeight="1">
      <c r="A39" s="31">
        <v>6</v>
      </c>
      <c r="B39" s="32">
        <v>45712</v>
      </c>
      <c r="C39" s="31" t="s">
        <v>248</v>
      </c>
      <c r="D39" s="33"/>
    </row>
    <row r="40" spans="1:5" ht="21" customHeight="1">
      <c r="A40" s="31">
        <v>7</v>
      </c>
      <c r="B40" s="32">
        <v>45736</v>
      </c>
      <c r="C40" s="31" t="s">
        <v>34</v>
      </c>
      <c r="D40" s="33"/>
    </row>
    <row r="41" spans="1:5" ht="21" customHeight="1">
      <c r="A41" s="31">
        <v>8</v>
      </c>
      <c r="B41" s="32">
        <v>45776</v>
      </c>
      <c r="C41" s="31" t="s">
        <v>35</v>
      </c>
      <c r="D41" s="33"/>
    </row>
    <row r="42" spans="1:5" ht="21" customHeight="1">
      <c r="A42" s="31">
        <v>9</v>
      </c>
      <c r="B42" s="32">
        <v>45780</v>
      </c>
      <c r="C42" s="31" t="s">
        <v>36</v>
      </c>
      <c r="D42" s="33"/>
    </row>
    <row r="43" spans="1:5" ht="21" customHeight="1">
      <c r="A43" s="31">
        <v>10</v>
      </c>
      <c r="B43" s="32">
        <v>45781</v>
      </c>
      <c r="C43" s="31" t="s">
        <v>210</v>
      </c>
      <c r="D43" s="33"/>
    </row>
    <row r="44" spans="1:5" ht="21" customHeight="1">
      <c r="A44" s="31">
        <v>11</v>
      </c>
      <c r="B44" s="32">
        <v>45782</v>
      </c>
      <c r="C44" s="31" t="s">
        <v>249</v>
      </c>
      <c r="D44" s="33"/>
    </row>
    <row r="45" spans="1:5" ht="21" customHeight="1">
      <c r="A45" s="31">
        <v>12</v>
      </c>
      <c r="B45" s="32">
        <v>45783</v>
      </c>
      <c r="C45" s="31" t="s">
        <v>250</v>
      </c>
      <c r="D45" s="33"/>
    </row>
    <row r="46" spans="1:5" ht="21" customHeight="1">
      <c r="A46" s="31">
        <v>13</v>
      </c>
      <c r="B46" s="32">
        <v>45859</v>
      </c>
      <c r="C46" s="31" t="s">
        <v>37</v>
      </c>
      <c r="D46" s="33"/>
    </row>
    <row r="47" spans="1:5" ht="21" customHeight="1">
      <c r="A47" s="31">
        <v>14</v>
      </c>
      <c r="B47" s="32">
        <v>45880</v>
      </c>
      <c r="C47" s="31" t="s">
        <v>38</v>
      </c>
      <c r="D47" s="33"/>
    </row>
    <row r="48" spans="1:5" ht="21" customHeight="1">
      <c r="A48" s="31">
        <v>15</v>
      </c>
      <c r="B48" s="32">
        <v>45881</v>
      </c>
      <c r="C48" s="31" t="s">
        <v>251</v>
      </c>
      <c r="D48" s="33"/>
    </row>
    <row r="49" spans="1:4" ht="21" customHeight="1">
      <c r="A49" s="31">
        <v>16</v>
      </c>
      <c r="B49" s="32">
        <v>45915</v>
      </c>
      <c r="C49" s="31" t="s">
        <v>39</v>
      </c>
      <c r="D49" s="33"/>
    </row>
    <row r="50" spans="1:4" ht="21" customHeight="1">
      <c r="A50" s="31">
        <v>17</v>
      </c>
      <c r="B50" s="32">
        <v>45923</v>
      </c>
      <c r="C50" s="31" t="s">
        <v>40</v>
      </c>
      <c r="D50" s="33"/>
    </row>
    <row r="51" spans="1:4" ht="21" customHeight="1">
      <c r="A51" s="31">
        <v>18</v>
      </c>
      <c r="B51" s="32">
        <v>45943</v>
      </c>
      <c r="C51" s="31" t="s">
        <v>183</v>
      </c>
      <c r="D51" s="33"/>
    </row>
    <row r="52" spans="1:4" ht="21" customHeight="1">
      <c r="A52" s="31">
        <v>19</v>
      </c>
      <c r="B52" s="32">
        <v>45964</v>
      </c>
      <c r="C52" s="31" t="s">
        <v>41</v>
      </c>
      <c r="D52" s="33"/>
    </row>
    <row r="53" spans="1:4" ht="21" customHeight="1">
      <c r="A53" s="31">
        <v>20</v>
      </c>
      <c r="B53" s="32">
        <v>45984</v>
      </c>
      <c r="C53" s="31" t="s">
        <v>42</v>
      </c>
      <c r="D53" s="33"/>
    </row>
    <row r="54" spans="1:4" ht="21" customHeight="1">
      <c r="A54" s="31">
        <v>21</v>
      </c>
      <c r="B54" s="32">
        <v>45985</v>
      </c>
      <c r="C54" s="31" t="s">
        <v>252</v>
      </c>
      <c r="D54" s="33"/>
    </row>
    <row r="55" spans="1:4" ht="21" customHeight="1">
      <c r="A55" s="31">
        <v>22</v>
      </c>
      <c r="B55" s="32">
        <v>46034</v>
      </c>
      <c r="C55" s="31" t="s">
        <v>31</v>
      </c>
      <c r="D55" s="33"/>
    </row>
    <row r="56" spans="1:4" ht="21" customHeight="1">
      <c r="A56" s="31">
        <v>23</v>
      </c>
      <c r="B56" s="32">
        <v>46064</v>
      </c>
      <c r="C56" s="31" t="s">
        <v>32</v>
      </c>
      <c r="D56" s="33"/>
    </row>
    <row r="57" spans="1:4" ht="21" customHeight="1">
      <c r="A57" s="31">
        <v>24</v>
      </c>
      <c r="B57" s="32">
        <v>46076</v>
      </c>
      <c r="C57" s="31" t="s">
        <v>33</v>
      </c>
      <c r="D57" s="33"/>
    </row>
    <row r="58" spans="1:4" ht="21" customHeight="1">
      <c r="A58" s="31">
        <v>25</v>
      </c>
      <c r="B58" s="32">
        <v>46101</v>
      </c>
      <c r="C58" s="31" t="s">
        <v>34</v>
      </c>
      <c r="D58" s="33"/>
    </row>
    <row r="59" spans="1:4" ht="21" customHeight="1">
      <c r="A59" s="31">
        <v>26</v>
      </c>
      <c r="B59" s="32"/>
      <c r="C59" s="31"/>
      <c r="D59" s="33"/>
    </row>
    <row r="60" spans="1:4" ht="21" customHeight="1">
      <c r="A60" s="31">
        <v>27</v>
      </c>
      <c r="B60" s="32"/>
      <c r="C60" s="31"/>
      <c r="D60" s="33"/>
    </row>
    <row r="61" spans="1:4" ht="21" customHeight="1">
      <c r="A61" s="31">
        <v>28</v>
      </c>
      <c r="B61" s="32"/>
      <c r="C61" s="31"/>
      <c r="D61" s="33"/>
    </row>
    <row r="62" spans="1:4" ht="21" customHeight="1">
      <c r="A62" s="31">
        <v>29</v>
      </c>
      <c r="B62" s="32"/>
      <c r="C62" s="31"/>
      <c r="D62" s="33"/>
    </row>
    <row r="63" spans="1:4" ht="21" customHeight="1">
      <c r="A63" s="31">
        <v>30</v>
      </c>
      <c r="B63" s="32"/>
      <c r="C63" s="31"/>
      <c r="D63" s="33"/>
    </row>
    <row r="64" spans="1:4" ht="21" customHeight="1"/>
    <row r="65" spans="1:4" ht="21" customHeight="1">
      <c r="A65" s="26"/>
      <c r="B65" s="27"/>
      <c r="C65" s="28" t="s">
        <v>43</v>
      </c>
      <c r="D65" s="28" t="s">
        <v>27</v>
      </c>
    </row>
    <row r="66" spans="1:4" ht="21" customHeight="1">
      <c r="A66" s="31">
        <v>1</v>
      </c>
      <c r="B66" s="32">
        <v>45881</v>
      </c>
      <c r="C66" s="31" t="s">
        <v>251</v>
      </c>
      <c r="D66" s="33"/>
    </row>
    <row r="67" spans="1:4" ht="21" customHeight="1">
      <c r="A67" s="31">
        <v>2</v>
      </c>
      <c r="B67" s="32">
        <v>46020</v>
      </c>
      <c r="C67" s="31" t="s">
        <v>253</v>
      </c>
      <c r="D67" s="33"/>
    </row>
    <row r="68" spans="1:4" ht="21" customHeight="1">
      <c r="A68" s="31">
        <v>3</v>
      </c>
      <c r="B68" s="32">
        <v>46021</v>
      </c>
      <c r="C68" s="31" t="s">
        <v>253</v>
      </c>
      <c r="D68" s="33"/>
    </row>
    <row r="69" spans="1:4" ht="21" customHeight="1">
      <c r="A69" s="31">
        <v>4</v>
      </c>
      <c r="B69" s="32">
        <v>46022</v>
      </c>
      <c r="C69" s="31" t="s">
        <v>253</v>
      </c>
      <c r="D69" s="33"/>
    </row>
    <row r="70" spans="1:4" ht="21" customHeight="1">
      <c r="A70" s="31">
        <v>5</v>
      </c>
      <c r="B70" s="32">
        <v>46023</v>
      </c>
      <c r="C70" s="31" t="s">
        <v>253</v>
      </c>
      <c r="D70" s="33"/>
    </row>
    <row r="71" spans="1:4" ht="21" customHeight="1">
      <c r="A71" s="31">
        <v>6</v>
      </c>
      <c r="B71" s="32">
        <v>46024</v>
      </c>
      <c r="C71" s="31" t="s">
        <v>253</v>
      </c>
      <c r="D71" s="33"/>
    </row>
    <row r="72" spans="1:4" ht="21" customHeight="1">
      <c r="A72" s="31">
        <v>7</v>
      </c>
      <c r="B72" s="32">
        <v>46025</v>
      </c>
      <c r="C72" s="31" t="s">
        <v>253</v>
      </c>
      <c r="D72" s="33"/>
    </row>
    <row r="73" spans="1:4" ht="21" customHeight="1">
      <c r="A73" s="31">
        <v>8</v>
      </c>
      <c r="B73" s="32"/>
      <c r="C73" s="31"/>
      <c r="D73" s="33"/>
    </row>
    <row r="74" spans="1:4" ht="21" customHeight="1">
      <c r="A74" s="31">
        <v>9</v>
      </c>
      <c r="B74" s="32"/>
      <c r="C74" s="31"/>
      <c r="D74" s="33"/>
    </row>
    <row r="75" spans="1:4" ht="21" customHeight="1">
      <c r="A75" s="31">
        <v>10</v>
      </c>
      <c r="B75" s="32"/>
      <c r="C75" s="31"/>
      <c r="D75" s="33"/>
    </row>
    <row r="76" spans="1:4" ht="21" customHeight="1"/>
    <row r="77" spans="1:4" ht="21" customHeight="1"/>
  </sheetData>
  <sortState xmlns:xlrd2="http://schemas.microsoft.com/office/spreadsheetml/2017/richdata2" ref="A2:D31">
    <sortCondition ref="B2:B31"/>
  </sortState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F4F6-F749-4F00-99BF-D4C5395E2C80}">
  <dimension ref="A1:AX46"/>
  <sheetViews>
    <sheetView zoomScale="80" zoomScaleNormal="80" workbookViewId="0">
      <selection activeCell="B3" sqref="B3"/>
    </sheetView>
  </sheetViews>
  <sheetFormatPr defaultColWidth="36.7109375" defaultRowHeight="18.75"/>
  <cols>
    <col min="1" max="1" width="36.7109375" style="43"/>
    <col min="2" max="16384" width="36.7109375" style="16"/>
  </cols>
  <sheetData>
    <row r="1" spans="1:50">
      <c r="A1" s="42" t="s">
        <v>254</v>
      </c>
      <c r="B1" s="42" t="s">
        <v>255</v>
      </c>
      <c r="C1" s="42" t="s">
        <v>256</v>
      </c>
      <c r="AX1" s="43"/>
    </row>
    <row r="2" spans="1:50" s="43" customFormat="1" ht="18">
      <c r="A2" s="43" t="s">
        <v>257</v>
      </c>
      <c r="B2" s="43" t="s">
        <v>855</v>
      </c>
      <c r="C2" s="43" t="s">
        <v>258</v>
      </c>
      <c r="D2" s="43" t="s">
        <v>259</v>
      </c>
      <c r="E2" s="43" t="s">
        <v>260</v>
      </c>
      <c r="F2" s="43" t="s">
        <v>261</v>
      </c>
      <c r="G2" s="43" t="s">
        <v>262</v>
      </c>
      <c r="H2" s="43" t="s">
        <v>263</v>
      </c>
      <c r="I2" s="43" t="s">
        <v>264</v>
      </c>
      <c r="J2" s="43" t="s">
        <v>265</v>
      </c>
      <c r="K2" s="43" t="s">
        <v>266</v>
      </c>
      <c r="L2" s="43" t="s">
        <v>267</v>
      </c>
      <c r="M2" s="43" t="s">
        <v>268</v>
      </c>
      <c r="N2" s="43" t="s">
        <v>269</v>
      </c>
      <c r="O2" s="43" t="s">
        <v>270</v>
      </c>
      <c r="P2" s="43" t="s">
        <v>271</v>
      </c>
      <c r="Q2" s="43" t="s">
        <v>272</v>
      </c>
      <c r="R2" s="43" t="s">
        <v>273</v>
      </c>
      <c r="S2" s="43" t="s">
        <v>274</v>
      </c>
      <c r="T2" s="43" t="s">
        <v>275</v>
      </c>
      <c r="U2" s="43" t="s">
        <v>276</v>
      </c>
      <c r="V2" s="43" t="s">
        <v>277</v>
      </c>
      <c r="W2" s="43" t="s">
        <v>278</v>
      </c>
      <c r="X2" s="43" t="s">
        <v>279</v>
      </c>
      <c r="Y2" s="43" t="s">
        <v>280</v>
      </c>
      <c r="Z2" s="43" t="s">
        <v>281</v>
      </c>
      <c r="AA2" s="43" t="s">
        <v>282</v>
      </c>
      <c r="AB2" s="43" t="s">
        <v>283</v>
      </c>
      <c r="AC2" s="43" t="s">
        <v>291</v>
      </c>
      <c r="AD2" s="43" t="s">
        <v>292</v>
      </c>
      <c r="AE2" s="43" t="s">
        <v>293</v>
      </c>
      <c r="AF2" s="43" t="s">
        <v>294</v>
      </c>
      <c r="AG2" s="43" t="s">
        <v>295</v>
      </c>
      <c r="AH2" s="43" t="s">
        <v>296</v>
      </c>
      <c r="AI2" s="43" t="s">
        <v>297</v>
      </c>
      <c r="AJ2" s="43" t="s">
        <v>768</v>
      </c>
      <c r="AK2" s="43" t="s">
        <v>769</v>
      </c>
      <c r="AL2" s="43" t="s">
        <v>845</v>
      </c>
      <c r="AM2" s="43" t="s">
        <v>846</v>
      </c>
      <c r="AN2" s="44" t="s">
        <v>284</v>
      </c>
      <c r="AO2" s="44" t="s">
        <v>285</v>
      </c>
      <c r="AP2" s="44" t="s">
        <v>286</v>
      </c>
      <c r="AQ2" s="44" t="s">
        <v>287</v>
      </c>
      <c r="AR2" s="44" t="s">
        <v>288</v>
      </c>
      <c r="AS2" s="44" t="s">
        <v>289</v>
      </c>
      <c r="AT2" s="44" t="s">
        <v>290</v>
      </c>
      <c r="AU2" s="43" t="s">
        <v>299</v>
      </c>
      <c r="AV2" s="43" t="s">
        <v>298</v>
      </c>
    </row>
    <row r="3" spans="1:50" s="43" customFormat="1">
      <c r="A3" s="43" t="s">
        <v>300</v>
      </c>
      <c r="B3" s="16" t="s">
        <v>301</v>
      </c>
      <c r="C3" s="16" t="s">
        <v>9</v>
      </c>
      <c r="D3" s="16" t="s">
        <v>10</v>
      </c>
      <c r="E3" s="16" t="s">
        <v>97</v>
      </c>
      <c r="F3" s="16" t="s">
        <v>212</v>
      </c>
      <c r="G3" s="16" t="s">
        <v>212</v>
      </c>
      <c r="H3" s="16" t="s">
        <v>302</v>
      </c>
      <c r="I3" s="16" t="s">
        <v>144</v>
      </c>
      <c r="J3" s="16" t="s">
        <v>722</v>
      </c>
      <c r="K3" s="16" t="s">
        <v>722</v>
      </c>
      <c r="L3" s="16" t="s">
        <v>722</v>
      </c>
      <c r="M3" s="16" t="s">
        <v>303</v>
      </c>
      <c r="N3" s="16" t="s">
        <v>304</v>
      </c>
      <c r="O3" s="16" t="s">
        <v>305</v>
      </c>
      <c r="P3" s="16" t="s">
        <v>306</v>
      </c>
      <c r="Q3" s="16" t="s">
        <v>307</v>
      </c>
      <c r="R3" s="16" t="s">
        <v>308</v>
      </c>
      <c r="S3" s="16" t="s">
        <v>309</v>
      </c>
      <c r="T3" s="16" t="s">
        <v>310</v>
      </c>
      <c r="U3" s="16" t="s">
        <v>311</v>
      </c>
      <c r="V3" s="16" t="s">
        <v>312</v>
      </c>
      <c r="W3" s="16" t="s">
        <v>313</v>
      </c>
      <c r="X3" s="16" t="s">
        <v>314</v>
      </c>
      <c r="Y3" s="16" t="s">
        <v>315</v>
      </c>
      <c r="Z3" s="16" t="s">
        <v>316</v>
      </c>
      <c r="AA3" s="16" t="s">
        <v>317</v>
      </c>
      <c r="AB3" s="16" t="s">
        <v>318</v>
      </c>
      <c r="AC3" s="16" t="s">
        <v>319</v>
      </c>
      <c r="AD3" s="16" t="s">
        <v>319</v>
      </c>
      <c r="AE3" s="16" t="s">
        <v>320</v>
      </c>
      <c r="AF3" s="16" t="s">
        <v>321</v>
      </c>
      <c r="AG3" s="16" t="s">
        <v>322</v>
      </c>
      <c r="AH3" s="16" t="s">
        <v>323</v>
      </c>
      <c r="AI3" s="45" t="s">
        <v>324</v>
      </c>
      <c r="AJ3" s="45" t="s">
        <v>770</v>
      </c>
      <c r="AK3" s="45" t="s">
        <v>771</v>
      </c>
      <c r="AL3" s="16" t="s">
        <v>847</v>
      </c>
      <c r="AM3" s="16" t="s">
        <v>772</v>
      </c>
      <c r="AN3" s="16" t="s">
        <v>848</v>
      </c>
      <c r="AO3" s="16" t="s">
        <v>848</v>
      </c>
      <c r="AP3" s="16" t="s">
        <v>848</v>
      </c>
      <c r="AQ3" s="16" t="s">
        <v>848</v>
      </c>
      <c r="AR3" s="16" t="s">
        <v>848</v>
      </c>
      <c r="AS3" s="16" t="s">
        <v>848</v>
      </c>
      <c r="AT3" s="16" t="s">
        <v>848</v>
      </c>
    </row>
    <row r="4" spans="1:50">
      <c r="B4" s="16" t="s">
        <v>325</v>
      </c>
      <c r="C4" s="16" t="s">
        <v>326</v>
      </c>
      <c r="D4" s="16" t="s">
        <v>71</v>
      </c>
      <c r="E4" s="16" t="s">
        <v>98</v>
      </c>
      <c r="F4" s="16" t="s">
        <v>213</v>
      </c>
      <c r="G4" s="16" t="s">
        <v>213</v>
      </c>
      <c r="H4" s="16" t="s">
        <v>115</v>
      </c>
      <c r="I4" s="16" t="s">
        <v>145</v>
      </c>
      <c r="J4" s="16" t="s">
        <v>723</v>
      </c>
      <c r="K4" s="16" t="s">
        <v>723</v>
      </c>
      <c r="L4" s="16" t="s">
        <v>723</v>
      </c>
      <c r="M4" s="16" t="s">
        <v>190</v>
      </c>
      <c r="N4" s="16" t="s">
        <v>327</v>
      </c>
      <c r="O4" s="16" t="s">
        <v>328</v>
      </c>
      <c r="P4" s="16" t="s">
        <v>329</v>
      </c>
      <c r="Q4" s="16" t="s">
        <v>330</v>
      </c>
      <c r="R4" s="16" t="s">
        <v>331</v>
      </c>
      <c r="S4" s="16" t="s">
        <v>332</v>
      </c>
      <c r="T4" s="16" t="s">
        <v>333</v>
      </c>
      <c r="U4" s="16" t="s">
        <v>334</v>
      </c>
      <c r="V4" s="16" t="s">
        <v>335</v>
      </c>
      <c r="W4" s="16" t="s">
        <v>336</v>
      </c>
      <c r="X4" s="16" t="s">
        <v>337</v>
      </c>
      <c r="Y4" s="16" t="s">
        <v>338</v>
      </c>
      <c r="Z4" s="16" t="s">
        <v>339</v>
      </c>
      <c r="AA4" s="16" t="s">
        <v>340</v>
      </c>
      <c r="AB4" s="16" t="s">
        <v>341</v>
      </c>
      <c r="AC4" s="16" t="s">
        <v>342</v>
      </c>
      <c r="AD4" s="16" t="s">
        <v>342</v>
      </c>
      <c r="AE4" s="16" t="s">
        <v>343</v>
      </c>
      <c r="AF4" s="16" t="s">
        <v>344</v>
      </c>
      <c r="AG4" s="16" t="s">
        <v>345</v>
      </c>
      <c r="AH4" s="16" t="s">
        <v>346</v>
      </c>
      <c r="AI4" s="16" t="s">
        <v>347</v>
      </c>
      <c r="AJ4" s="16" t="s">
        <v>773</v>
      </c>
      <c r="AK4" s="16" t="s">
        <v>774</v>
      </c>
      <c r="AL4" s="16" t="s">
        <v>775</v>
      </c>
      <c r="AM4" s="16" t="s">
        <v>775</v>
      </c>
      <c r="AN4" s="16" t="s">
        <v>849</v>
      </c>
      <c r="AO4" s="16" t="s">
        <v>849</v>
      </c>
      <c r="AP4" s="16" t="s">
        <v>849</v>
      </c>
      <c r="AQ4" s="16" t="s">
        <v>849</v>
      </c>
      <c r="AR4" s="16" t="s">
        <v>849</v>
      </c>
      <c r="AS4" s="16" t="s">
        <v>849</v>
      </c>
      <c r="AT4" s="16" t="s">
        <v>849</v>
      </c>
    </row>
    <row r="5" spans="1:50">
      <c r="B5" s="16" t="s">
        <v>348</v>
      </c>
      <c r="C5" s="16" t="s">
        <v>44</v>
      </c>
      <c r="D5" s="16" t="s">
        <v>72</v>
      </c>
      <c r="E5" s="16" t="s">
        <v>99</v>
      </c>
      <c r="F5" s="16" t="s">
        <v>214</v>
      </c>
      <c r="G5" s="16" t="s">
        <v>214</v>
      </c>
      <c r="H5" s="16" t="s">
        <v>116</v>
      </c>
      <c r="I5" s="16" t="s">
        <v>146</v>
      </c>
      <c r="J5" s="16" t="s">
        <v>724</v>
      </c>
      <c r="K5" s="16" t="s">
        <v>724</v>
      </c>
      <c r="L5" s="16" t="s">
        <v>724</v>
      </c>
      <c r="M5" s="16" t="s">
        <v>191</v>
      </c>
      <c r="N5" s="16" t="s">
        <v>349</v>
      </c>
      <c r="O5" s="16" t="s">
        <v>350</v>
      </c>
      <c r="P5" s="16" t="s">
        <v>351</v>
      </c>
      <c r="Q5" s="16" t="s">
        <v>352</v>
      </c>
      <c r="R5" s="16" t="s">
        <v>353</v>
      </c>
      <c r="S5" s="16" t="s">
        <v>354</v>
      </c>
      <c r="T5" s="16" t="s">
        <v>355</v>
      </c>
      <c r="U5" s="16" t="s">
        <v>356</v>
      </c>
      <c r="V5" s="16" t="s">
        <v>357</v>
      </c>
      <c r="W5" s="16" t="s">
        <v>358</v>
      </c>
      <c r="X5" s="16" t="s">
        <v>359</v>
      </c>
      <c r="Y5" s="16" t="s">
        <v>360</v>
      </c>
      <c r="Z5" s="16" t="s">
        <v>361</v>
      </c>
      <c r="AA5" s="16" t="s">
        <v>362</v>
      </c>
      <c r="AB5" s="16" t="s">
        <v>363</v>
      </c>
      <c r="AC5" s="16" t="s">
        <v>364</v>
      </c>
      <c r="AD5" s="16" t="s">
        <v>364</v>
      </c>
      <c r="AE5" s="16" t="s">
        <v>365</v>
      </c>
      <c r="AF5" s="16" t="s">
        <v>366</v>
      </c>
      <c r="AG5" s="16" t="s">
        <v>367</v>
      </c>
      <c r="AH5" s="16" t="s">
        <v>368</v>
      </c>
      <c r="AI5" s="16" t="s">
        <v>369</v>
      </c>
      <c r="AJ5" s="16" t="s">
        <v>776</v>
      </c>
      <c r="AK5" s="16" t="s">
        <v>777</v>
      </c>
      <c r="AL5" s="16" t="s">
        <v>778</v>
      </c>
      <c r="AM5" s="16" t="s">
        <v>778</v>
      </c>
      <c r="AN5" s="16" t="s">
        <v>850</v>
      </c>
      <c r="AO5" s="16" t="s">
        <v>850</v>
      </c>
      <c r="AP5" s="16" t="s">
        <v>850</v>
      </c>
      <c r="AQ5" s="16" t="s">
        <v>850</v>
      </c>
      <c r="AR5" s="16" t="s">
        <v>850</v>
      </c>
      <c r="AS5" s="16" t="s">
        <v>850</v>
      </c>
      <c r="AT5" s="16" t="s">
        <v>850</v>
      </c>
    </row>
    <row r="6" spans="1:50">
      <c r="B6" s="16" t="s">
        <v>370</v>
      </c>
      <c r="C6" s="16" t="s">
        <v>45</v>
      </c>
      <c r="D6" s="16" t="s">
        <v>73</v>
      </c>
      <c r="E6" s="16" t="s">
        <v>100</v>
      </c>
      <c r="F6" s="16" t="s">
        <v>215</v>
      </c>
      <c r="G6" s="16" t="s">
        <v>215</v>
      </c>
      <c r="H6" s="16" t="s">
        <v>117</v>
      </c>
      <c r="I6" s="16" t="s">
        <v>151</v>
      </c>
      <c r="J6" s="16" t="s">
        <v>725</v>
      </c>
      <c r="K6" s="16" t="s">
        <v>725</v>
      </c>
      <c r="L6" s="16" t="s">
        <v>725</v>
      </c>
      <c r="M6" s="16" t="s">
        <v>192</v>
      </c>
      <c r="N6" s="16" t="s">
        <v>371</v>
      </c>
      <c r="O6" s="16" t="s">
        <v>372</v>
      </c>
      <c r="P6" s="16" t="s">
        <v>373</v>
      </c>
      <c r="Q6" s="16" t="s">
        <v>374</v>
      </c>
      <c r="R6" s="16" t="s">
        <v>375</v>
      </c>
      <c r="S6" s="16" t="s">
        <v>376</v>
      </c>
      <c r="T6" s="16" t="s">
        <v>377</v>
      </c>
      <c r="U6" s="16" t="s">
        <v>378</v>
      </c>
      <c r="V6" s="16" t="s">
        <v>379</v>
      </c>
      <c r="W6" s="16" t="s">
        <v>380</v>
      </c>
      <c r="X6" s="16" t="s">
        <v>381</v>
      </c>
      <c r="Y6" s="16" t="s">
        <v>382</v>
      </c>
      <c r="Z6" s="16" t="s">
        <v>383</v>
      </c>
      <c r="AA6" s="16" t="s">
        <v>384</v>
      </c>
      <c r="AB6" s="16" t="s">
        <v>385</v>
      </c>
      <c r="AC6" s="16" t="s">
        <v>386</v>
      </c>
      <c r="AD6" s="16" t="s">
        <v>386</v>
      </c>
      <c r="AE6" s="16" t="s">
        <v>387</v>
      </c>
      <c r="AF6" s="16" t="s">
        <v>388</v>
      </c>
      <c r="AG6" s="16" t="s">
        <v>389</v>
      </c>
      <c r="AH6" s="16" t="s">
        <v>390</v>
      </c>
      <c r="AI6" s="16" t="s">
        <v>391</v>
      </c>
      <c r="AJ6" s="16" t="s">
        <v>779</v>
      </c>
      <c r="AK6" s="16" t="s">
        <v>780</v>
      </c>
      <c r="AL6" s="16" t="s">
        <v>781</v>
      </c>
      <c r="AM6" s="16" t="s">
        <v>781</v>
      </c>
      <c r="AN6" s="16" t="s">
        <v>851</v>
      </c>
      <c r="AO6" s="16" t="s">
        <v>851</v>
      </c>
      <c r="AP6" s="16" t="s">
        <v>851</v>
      </c>
      <c r="AQ6" s="16" t="s">
        <v>851</v>
      </c>
      <c r="AS6" s="16" t="s">
        <v>851</v>
      </c>
      <c r="AT6" s="16" t="s">
        <v>851</v>
      </c>
    </row>
    <row r="7" spans="1:50">
      <c r="B7" s="16" t="s">
        <v>392</v>
      </c>
      <c r="C7" s="16" t="s">
        <v>46</v>
      </c>
      <c r="D7" s="16" t="s">
        <v>74</v>
      </c>
      <c r="E7" s="16" t="s">
        <v>101</v>
      </c>
      <c r="F7" s="16" t="s">
        <v>216</v>
      </c>
      <c r="G7" s="16" t="s">
        <v>216</v>
      </c>
      <c r="H7" s="16" t="s">
        <v>118</v>
      </c>
      <c r="I7" s="16" t="s">
        <v>147</v>
      </c>
      <c r="J7" s="16" t="s">
        <v>726</v>
      </c>
      <c r="K7" s="16" t="s">
        <v>726</v>
      </c>
      <c r="L7" s="16" t="s">
        <v>726</v>
      </c>
      <c r="M7" s="16" t="s">
        <v>204</v>
      </c>
      <c r="N7" s="16" t="s">
        <v>393</v>
      </c>
      <c r="O7" s="16" t="s">
        <v>394</v>
      </c>
      <c r="P7" s="16" t="s">
        <v>395</v>
      </c>
      <c r="Q7" s="16" t="s">
        <v>396</v>
      </c>
      <c r="R7" s="16" t="s">
        <v>397</v>
      </c>
      <c r="S7" s="16" t="s">
        <v>398</v>
      </c>
      <c r="T7" s="16" t="s">
        <v>399</v>
      </c>
      <c r="U7" s="16" t="s">
        <v>400</v>
      </c>
      <c r="V7" s="16" t="s">
        <v>401</v>
      </c>
      <c r="W7" s="16" t="s">
        <v>402</v>
      </c>
      <c r="X7" s="16" t="s">
        <v>403</v>
      </c>
      <c r="Y7" s="16" t="s">
        <v>404</v>
      </c>
      <c r="Z7" s="16" t="s">
        <v>405</v>
      </c>
      <c r="AA7" s="16" t="s">
        <v>406</v>
      </c>
      <c r="AB7" s="16" t="s">
        <v>407</v>
      </c>
      <c r="AC7" s="16" t="s">
        <v>408</v>
      </c>
      <c r="AD7" s="16" t="s">
        <v>408</v>
      </c>
      <c r="AE7" s="16" t="s">
        <v>409</v>
      </c>
      <c r="AF7" s="16" t="s">
        <v>410</v>
      </c>
      <c r="AG7" s="16" t="s">
        <v>411</v>
      </c>
      <c r="AH7" s="16" t="s">
        <v>412</v>
      </c>
      <c r="AI7" s="16" t="s">
        <v>413</v>
      </c>
      <c r="AJ7" s="16" t="s">
        <v>782</v>
      </c>
      <c r="AK7" s="16" t="s">
        <v>783</v>
      </c>
      <c r="AL7" s="16" t="s">
        <v>784</v>
      </c>
      <c r="AM7" s="16" t="s">
        <v>784</v>
      </c>
      <c r="AN7" s="16" t="s">
        <v>852</v>
      </c>
      <c r="AS7" s="16" t="s">
        <v>852</v>
      </c>
      <c r="AT7" s="16" t="s">
        <v>852</v>
      </c>
    </row>
    <row r="8" spans="1:50">
      <c r="B8" s="16" t="s">
        <v>414</v>
      </c>
      <c r="C8" s="16" t="s">
        <v>47</v>
      </c>
      <c r="D8" s="16" t="s">
        <v>75</v>
      </c>
      <c r="E8" s="16" t="s">
        <v>200</v>
      </c>
      <c r="F8" s="16" t="s">
        <v>217</v>
      </c>
      <c r="G8" s="16" t="s">
        <v>237</v>
      </c>
      <c r="H8" s="16" t="s">
        <v>119</v>
      </c>
      <c r="I8" s="16" t="s">
        <v>148</v>
      </c>
      <c r="J8" s="16" t="s">
        <v>727</v>
      </c>
      <c r="K8" s="16" t="s">
        <v>727</v>
      </c>
      <c r="L8" s="16" t="s">
        <v>727</v>
      </c>
      <c r="M8" s="16" t="s">
        <v>205</v>
      </c>
      <c r="N8" s="16" t="s">
        <v>415</v>
      </c>
      <c r="O8" s="16" t="s">
        <v>416</v>
      </c>
      <c r="P8" s="16" t="s">
        <v>417</v>
      </c>
      <c r="Q8" s="16" t="s">
        <v>418</v>
      </c>
      <c r="R8" s="16" t="s">
        <v>419</v>
      </c>
      <c r="S8" s="16" t="s">
        <v>420</v>
      </c>
      <c r="T8" s="16" t="s">
        <v>421</v>
      </c>
      <c r="U8" s="16" t="s">
        <v>422</v>
      </c>
      <c r="V8" s="16" t="s">
        <v>423</v>
      </c>
      <c r="W8" s="16" t="s">
        <v>424</v>
      </c>
      <c r="X8" s="16" t="s">
        <v>425</v>
      </c>
      <c r="Y8" s="16" t="s">
        <v>426</v>
      </c>
      <c r="Z8" s="16" t="s">
        <v>427</v>
      </c>
      <c r="AA8" s="16" t="s">
        <v>428</v>
      </c>
      <c r="AB8" s="16" t="s">
        <v>429</v>
      </c>
      <c r="AC8" s="16" t="s">
        <v>430</v>
      </c>
      <c r="AD8" s="16" t="s">
        <v>430</v>
      </c>
      <c r="AE8" s="16" t="s">
        <v>431</v>
      </c>
      <c r="AF8" s="16" t="s">
        <v>432</v>
      </c>
      <c r="AG8" s="16" t="s">
        <v>433</v>
      </c>
      <c r="AH8" s="16" t="s">
        <v>434</v>
      </c>
      <c r="AI8" s="16" t="s">
        <v>435</v>
      </c>
      <c r="AJ8" s="16" t="s">
        <v>785</v>
      </c>
      <c r="AK8" s="16" t="s">
        <v>786</v>
      </c>
      <c r="AL8" s="16" t="s">
        <v>787</v>
      </c>
      <c r="AM8" s="16" t="s">
        <v>787</v>
      </c>
      <c r="AS8" s="16" t="s">
        <v>853</v>
      </c>
      <c r="AT8" s="16" t="s">
        <v>853</v>
      </c>
    </row>
    <row r="9" spans="1:50">
      <c r="B9" s="16" t="s">
        <v>436</v>
      </c>
      <c r="C9" s="16" t="s">
        <v>48</v>
      </c>
      <c r="D9" s="16" t="s">
        <v>76</v>
      </c>
      <c r="E9" s="16" t="s">
        <v>102</v>
      </c>
      <c r="F9" s="16" t="s">
        <v>218</v>
      </c>
      <c r="G9" s="16" t="s">
        <v>238</v>
      </c>
      <c r="H9" s="16" t="s">
        <v>120</v>
      </c>
      <c r="I9" s="16" t="s">
        <v>152</v>
      </c>
      <c r="J9" s="16" t="s">
        <v>728</v>
      </c>
      <c r="K9" s="16" t="s">
        <v>728</v>
      </c>
      <c r="L9" s="16" t="s">
        <v>728</v>
      </c>
      <c r="M9" s="16" t="s">
        <v>193</v>
      </c>
      <c r="N9" s="16" t="s">
        <v>437</v>
      </c>
      <c r="O9" s="16" t="s">
        <v>438</v>
      </c>
      <c r="P9" s="16" t="s">
        <v>439</v>
      </c>
      <c r="Q9" s="16" t="s">
        <v>440</v>
      </c>
      <c r="R9" s="16" t="s">
        <v>441</v>
      </c>
      <c r="S9" s="16" t="s">
        <v>442</v>
      </c>
      <c r="T9" s="16" t="s">
        <v>443</v>
      </c>
      <c r="U9" s="16" t="s">
        <v>444</v>
      </c>
      <c r="V9" s="16" t="s">
        <v>445</v>
      </c>
      <c r="W9" s="16" t="s">
        <v>446</v>
      </c>
      <c r="X9" s="16" t="s">
        <v>447</v>
      </c>
      <c r="Y9" s="16" t="s">
        <v>448</v>
      </c>
      <c r="Z9" s="16" t="s">
        <v>449</v>
      </c>
      <c r="AA9" s="16" t="s">
        <v>450</v>
      </c>
      <c r="AB9" s="16" t="s">
        <v>451</v>
      </c>
      <c r="AC9" s="16" t="s">
        <v>452</v>
      </c>
      <c r="AD9" s="16" t="s">
        <v>452</v>
      </c>
      <c r="AE9" s="16" t="s">
        <v>453</v>
      </c>
      <c r="AF9" s="16" t="s">
        <v>454</v>
      </c>
      <c r="AG9" s="16" t="s">
        <v>455</v>
      </c>
      <c r="AH9" s="16" t="s">
        <v>456</v>
      </c>
      <c r="AI9" s="16" t="s">
        <v>457</v>
      </c>
      <c r="AJ9" s="16" t="s">
        <v>788</v>
      </c>
      <c r="AK9" s="16" t="s">
        <v>789</v>
      </c>
      <c r="AL9" s="16" t="s">
        <v>790</v>
      </c>
      <c r="AM9" s="16" t="s">
        <v>790</v>
      </c>
      <c r="AS9" s="16" t="s">
        <v>854</v>
      </c>
    </row>
    <row r="10" spans="1:50">
      <c r="B10" s="16" t="s">
        <v>458</v>
      </c>
      <c r="C10" s="16" t="s">
        <v>49</v>
      </c>
      <c r="D10" s="16" t="s">
        <v>77</v>
      </c>
      <c r="E10" s="16" t="s">
        <v>103</v>
      </c>
      <c r="F10" s="16" t="s">
        <v>219</v>
      </c>
      <c r="G10" s="16" t="s">
        <v>219</v>
      </c>
      <c r="H10" s="16" t="s">
        <v>121</v>
      </c>
      <c r="I10" s="16" t="s">
        <v>153</v>
      </c>
      <c r="J10" s="16" t="s">
        <v>729</v>
      </c>
      <c r="K10" s="16" t="s">
        <v>729</v>
      </c>
      <c r="L10" s="16" t="s">
        <v>729</v>
      </c>
      <c r="M10" s="16" t="s">
        <v>194</v>
      </c>
      <c r="N10" s="16" t="s">
        <v>459</v>
      </c>
      <c r="O10" s="16" t="s">
        <v>460</v>
      </c>
      <c r="P10" s="16" t="s">
        <v>461</v>
      </c>
      <c r="Q10" s="16" t="s">
        <v>462</v>
      </c>
      <c r="R10" s="16" t="s">
        <v>463</v>
      </c>
      <c r="S10" s="16" t="s">
        <v>464</v>
      </c>
      <c r="T10" s="16" t="s">
        <v>465</v>
      </c>
      <c r="U10" s="16" t="s">
        <v>466</v>
      </c>
      <c r="V10" s="16" t="s">
        <v>467</v>
      </c>
      <c r="W10" s="16" t="s">
        <v>468</v>
      </c>
      <c r="X10" s="16" t="s">
        <v>469</v>
      </c>
      <c r="Y10" s="16" t="s">
        <v>470</v>
      </c>
      <c r="Z10" s="16" t="s">
        <v>471</v>
      </c>
      <c r="AA10" s="16" t="s">
        <v>472</v>
      </c>
      <c r="AB10" s="16" t="s">
        <v>473</v>
      </c>
      <c r="AC10" s="16" t="s">
        <v>474</v>
      </c>
      <c r="AD10" s="16" t="s">
        <v>474</v>
      </c>
      <c r="AE10" s="16" t="s">
        <v>475</v>
      </c>
      <c r="AF10" s="16" t="s">
        <v>476</v>
      </c>
      <c r="AG10" s="16" t="s">
        <v>477</v>
      </c>
      <c r="AH10" s="16" t="s">
        <v>478</v>
      </c>
      <c r="AI10" s="16" t="s">
        <v>479</v>
      </c>
      <c r="AJ10" s="16" t="s">
        <v>791</v>
      </c>
      <c r="AK10" s="16" t="s">
        <v>792</v>
      </c>
      <c r="AL10" s="16" t="s">
        <v>793</v>
      </c>
      <c r="AM10" s="16" t="s">
        <v>793</v>
      </c>
    </row>
    <row r="11" spans="1:50">
      <c r="B11" s="16" t="s">
        <v>480</v>
      </c>
      <c r="C11" s="16" t="s">
        <v>50</v>
      </c>
      <c r="D11" s="16" t="s">
        <v>78</v>
      </c>
      <c r="E11" s="16" t="s">
        <v>104</v>
      </c>
      <c r="F11" s="16" t="s">
        <v>220</v>
      </c>
      <c r="G11" s="16" t="s">
        <v>220</v>
      </c>
      <c r="H11" s="16" t="s">
        <v>122</v>
      </c>
      <c r="I11" s="16" t="s">
        <v>154</v>
      </c>
      <c r="J11" s="16" t="s">
        <v>730</v>
      </c>
      <c r="K11" s="16" t="s">
        <v>730</v>
      </c>
      <c r="L11" s="16" t="s">
        <v>730</v>
      </c>
      <c r="M11" s="16" t="s">
        <v>195</v>
      </c>
      <c r="N11" s="16" t="s">
        <v>481</v>
      </c>
      <c r="O11" s="16" t="s">
        <v>482</v>
      </c>
      <c r="P11" s="16" t="s">
        <v>483</v>
      </c>
      <c r="Q11" s="16" t="s">
        <v>484</v>
      </c>
      <c r="R11" s="16" t="s">
        <v>485</v>
      </c>
      <c r="S11" s="16" t="s">
        <v>486</v>
      </c>
      <c r="T11" s="16" t="s">
        <v>487</v>
      </c>
      <c r="U11" s="16" t="s">
        <v>488</v>
      </c>
      <c r="V11" s="16" t="s">
        <v>489</v>
      </c>
      <c r="W11" s="16" t="s">
        <v>490</v>
      </c>
      <c r="X11" s="16" t="s">
        <v>491</v>
      </c>
      <c r="Y11" s="16" t="s">
        <v>492</v>
      </c>
      <c r="Z11" s="16" t="s">
        <v>493</v>
      </c>
      <c r="AA11" s="16" t="s">
        <v>494</v>
      </c>
      <c r="AB11" s="16" t="s">
        <v>495</v>
      </c>
      <c r="AC11" s="16" t="s">
        <v>496</v>
      </c>
      <c r="AD11" s="16" t="s">
        <v>497</v>
      </c>
      <c r="AE11" s="16" t="s">
        <v>498</v>
      </c>
      <c r="AF11" s="16" t="s">
        <v>499</v>
      </c>
      <c r="AG11" s="16" t="s">
        <v>500</v>
      </c>
      <c r="AH11" s="16" t="s">
        <v>501</v>
      </c>
      <c r="AI11" s="16" t="s">
        <v>502</v>
      </c>
      <c r="AJ11" s="16" t="s">
        <v>794</v>
      </c>
      <c r="AK11" s="16" t="s">
        <v>795</v>
      </c>
      <c r="AL11" s="16" t="s">
        <v>796</v>
      </c>
      <c r="AM11" s="16" t="s">
        <v>796</v>
      </c>
    </row>
    <row r="12" spans="1:50">
      <c r="B12" s="16" t="s">
        <v>503</v>
      </c>
      <c r="C12" s="16" t="s">
        <v>51</v>
      </c>
      <c r="D12" s="16" t="s">
        <v>79</v>
      </c>
      <c r="E12" s="16" t="s">
        <v>105</v>
      </c>
      <c r="F12" s="16" t="s">
        <v>221</v>
      </c>
      <c r="G12" s="16" t="s">
        <v>221</v>
      </c>
      <c r="H12" s="16" t="s">
        <v>123</v>
      </c>
      <c r="I12" s="16" t="s">
        <v>149</v>
      </c>
      <c r="J12" s="16" t="s">
        <v>731</v>
      </c>
      <c r="K12" s="16" t="s">
        <v>731</v>
      </c>
      <c r="L12" s="16" t="s">
        <v>731</v>
      </c>
      <c r="M12" s="16" t="s">
        <v>206</v>
      </c>
      <c r="N12" s="16" t="s">
        <v>504</v>
      </c>
      <c r="O12" s="16" t="s">
        <v>505</v>
      </c>
      <c r="P12" s="16" t="s">
        <v>506</v>
      </c>
      <c r="Q12" s="16" t="s">
        <v>507</v>
      </c>
      <c r="R12" s="16" t="s">
        <v>508</v>
      </c>
      <c r="S12" s="16" t="s">
        <v>509</v>
      </c>
      <c r="T12" s="16" t="s">
        <v>510</v>
      </c>
      <c r="U12" s="16" t="s">
        <v>511</v>
      </c>
      <c r="V12" s="16" t="s">
        <v>512</v>
      </c>
      <c r="W12" s="16" t="s">
        <v>513</v>
      </c>
      <c r="X12" s="16" t="s">
        <v>514</v>
      </c>
      <c r="Y12" s="16" t="s">
        <v>515</v>
      </c>
      <c r="Z12" s="16" t="s">
        <v>516</v>
      </c>
      <c r="AA12" s="16" t="s">
        <v>517</v>
      </c>
      <c r="AB12" s="16" t="s">
        <v>518</v>
      </c>
      <c r="AC12" s="16" t="s">
        <v>519</v>
      </c>
      <c r="AD12" s="16" t="s">
        <v>519</v>
      </c>
      <c r="AE12" s="16" t="s">
        <v>520</v>
      </c>
      <c r="AF12" s="16" t="s">
        <v>521</v>
      </c>
      <c r="AG12" s="16" t="s">
        <v>522</v>
      </c>
      <c r="AH12" s="16" t="s">
        <v>523</v>
      </c>
      <c r="AI12" s="16" t="s">
        <v>524</v>
      </c>
      <c r="AJ12" s="16" t="s">
        <v>797</v>
      </c>
      <c r="AK12" s="16" t="s">
        <v>798</v>
      </c>
      <c r="AL12" s="16" t="s">
        <v>799</v>
      </c>
      <c r="AM12" s="16" t="s">
        <v>799</v>
      </c>
    </row>
    <row r="13" spans="1:50">
      <c r="B13" s="16" t="s">
        <v>525</v>
      </c>
      <c r="C13" s="16" t="s">
        <v>52</v>
      </c>
      <c r="D13" s="16" t="s">
        <v>80</v>
      </c>
      <c r="E13" s="16" t="s">
        <v>106</v>
      </c>
      <c r="F13" s="16" t="s">
        <v>222</v>
      </c>
      <c r="G13" s="16" t="s">
        <v>222</v>
      </c>
      <c r="H13" s="16" t="s">
        <v>124</v>
      </c>
      <c r="I13" s="16" t="s">
        <v>150</v>
      </c>
      <c r="J13" s="16" t="s">
        <v>732</v>
      </c>
      <c r="K13" s="16" t="s">
        <v>732</v>
      </c>
      <c r="L13" s="16" t="s">
        <v>732</v>
      </c>
      <c r="N13" s="16" t="s">
        <v>526</v>
      </c>
      <c r="O13" s="16" t="s">
        <v>527</v>
      </c>
      <c r="P13" s="16" t="s">
        <v>528</v>
      </c>
      <c r="Q13" s="16" t="s">
        <v>529</v>
      </c>
      <c r="R13" s="16" t="s">
        <v>530</v>
      </c>
      <c r="S13" s="16" t="s">
        <v>531</v>
      </c>
      <c r="T13" s="16" t="s">
        <v>753</v>
      </c>
      <c r="U13" s="16" t="s">
        <v>532</v>
      </c>
      <c r="V13" s="16" t="s">
        <v>533</v>
      </c>
      <c r="W13" s="16" t="s">
        <v>534</v>
      </c>
      <c r="X13" s="16" t="s">
        <v>535</v>
      </c>
      <c r="Y13" s="16" t="s">
        <v>536</v>
      </c>
      <c r="Z13" s="16" t="s">
        <v>537</v>
      </c>
      <c r="AA13" s="16" t="s">
        <v>538</v>
      </c>
      <c r="AB13" s="16" t="s">
        <v>539</v>
      </c>
      <c r="AC13" s="16" t="s">
        <v>540</v>
      </c>
      <c r="AD13" s="16" t="s">
        <v>540</v>
      </c>
      <c r="AE13" s="16" t="s">
        <v>541</v>
      </c>
      <c r="AG13" s="16" t="s">
        <v>542</v>
      </c>
      <c r="AH13" s="16" t="s">
        <v>543</v>
      </c>
      <c r="AI13" s="16" t="s">
        <v>544</v>
      </c>
      <c r="AJ13" s="16" t="s">
        <v>800</v>
      </c>
      <c r="AK13" s="16" t="s">
        <v>801</v>
      </c>
      <c r="AL13" s="16" t="s">
        <v>802</v>
      </c>
      <c r="AM13" s="16" t="s">
        <v>802</v>
      </c>
    </row>
    <row r="14" spans="1:50">
      <c r="B14" s="16" t="s">
        <v>545</v>
      </c>
      <c r="C14" s="16" t="s">
        <v>53</v>
      </c>
      <c r="D14" s="16" t="s">
        <v>81</v>
      </c>
      <c r="E14" s="16" t="s">
        <v>107</v>
      </c>
      <c r="F14" s="16" t="s">
        <v>223</v>
      </c>
      <c r="G14" s="16" t="s">
        <v>223</v>
      </c>
      <c r="H14" s="16" t="s">
        <v>125</v>
      </c>
      <c r="I14" s="16" t="s">
        <v>155</v>
      </c>
      <c r="J14" s="16" t="s">
        <v>733</v>
      </c>
      <c r="K14" s="16" t="s">
        <v>733</v>
      </c>
      <c r="L14" s="16" t="s">
        <v>733</v>
      </c>
      <c r="N14" s="16" t="s">
        <v>546</v>
      </c>
      <c r="O14" s="16" t="s">
        <v>547</v>
      </c>
      <c r="P14" s="16" t="s">
        <v>548</v>
      </c>
      <c r="Q14" s="16" t="s">
        <v>549</v>
      </c>
      <c r="R14" s="16" t="s">
        <v>550</v>
      </c>
      <c r="S14" s="16" t="s">
        <v>551</v>
      </c>
      <c r="T14" s="16" t="s">
        <v>754</v>
      </c>
      <c r="U14" s="16" t="s">
        <v>552</v>
      </c>
      <c r="V14" s="16" t="s">
        <v>553</v>
      </c>
      <c r="W14" s="16" t="s">
        <v>554</v>
      </c>
      <c r="X14" s="16" t="s">
        <v>555</v>
      </c>
      <c r="Y14" s="16" t="s">
        <v>556</v>
      </c>
      <c r="Z14" s="16" t="s">
        <v>557</v>
      </c>
      <c r="AA14" s="16" t="s">
        <v>558</v>
      </c>
      <c r="AB14" s="16" t="s">
        <v>559</v>
      </c>
      <c r="AC14" s="16" t="s">
        <v>560</v>
      </c>
      <c r="AD14" s="16" t="s">
        <v>560</v>
      </c>
      <c r="AE14" s="16" t="s">
        <v>561</v>
      </c>
      <c r="AG14" s="16" t="s">
        <v>562</v>
      </c>
      <c r="AH14" s="16" t="s">
        <v>563</v>
      </c>
      <c r="AI14" s="16" t="s">
        <v>564</v>
      </c>
      <c r="AJ14" s="16" t="s">
        <v>803</v>
      </c>
      <c r="AK14" s="16" t="s">
        <v>804</v>
      </c>
      <c r="AL14" s="16" t="s">
        <v>805</v>
      </c>
      <c r="AM14" s="16" t="s">
        <v>805</v>
      </c>
    </row>
    <row r="15" spans="1:50">
      <c r="B15" s="16" t="s">
        <v>565</v>
      </c>
      <c r="C15" s="16" t="s">
        <v>54</v>
      </c>
      <c r="D15" s="16" t="s">
        <v>82</v>
      </c>
      <c r="E15" s="16" t="s">
        <v>108</v>
      </c>
      <c r="F15" s="16" t="s">
        <v>224</v>
      </c>
      <c r="G15" s="16" t="s">
        <v>224</v>
      </c>
      <c r="H15" s="16" t="s">
        <v>126</v>
      </c>
      <c r="I15" s="16" t="s">
        <v>156</v>
      </c>
      <c r="J15" s="16" t="s">
        <v>734</v>
      </c>
      <c r="K15" s="16" t="s">
        <v>747</v>
      </c>
      <c r="L15" s="16" t="s">
        <v>734</v>
      </c>
      <c r="N15" s="16" t="s">
        <v>566</v>
      </c>
      <c r="O15" s="16" t="s">
        <v>567</v>
      </c>
      <c r="P15" s="16" t="s">
        <v>568</v>
      </c>
      <c r="Q15" s="16" t="s">
        <v>569</v>
      </c>
      <c r="R15" s="16" t="s">
        <v>570</v>
      </c>
      <c r="T15" s="16" t="s">
        <v>755</v>
      </c>
      <c r="U15" s="16" t="s">
        <v>571</v>
      </c>
      <c r="W15" s="16" t="s">
        <v>572</v>
      </c>
      <c r="X15" s="16" t="s">
        <v>573</v>
      </c>
      <c r="Y15" s="16" t="s">
        <v>574</v>
      </c>
      <c r="Z15" s="16" t="s">
        <v>575</v>
      </c>
      <c r="AA15" s="16" t="s">
        <v>576</v>
      </c>
      <c r="AB15" s="16" t="s">
        <v>577</v>
      </c>
      <c r="AC15" s="16" t="s">
        <v>578</v>
      </c>
      <c r="AD15" s="16" t="s">
        <v>578</v>
      </c>
      <c r="AE15" s="16" t="s">
        <v>579</v>
      </c>
      <c r="AG15" s="16" t="s">
        <v>580</v>
      </c>
      <c r="AH15" s="16" t="s">
        <v>581</v>
      </c>
      <c r="AI15" s="16" t="s">
        <v>582</v>
      </c>
      <c r="AJ15" s="16" t="s">
        <v>806</v>
      </c>
      <c r="AK15" s="16" t="s">
        <v>807</v>
      </c>
      <c r="AL15" s="16" t="s">
        <v>808</v>
      </c>
      <c r="AM15" s="16" t="s">
        <v>808</v>
      </c>
    </row>
    <row r="16" spans="1:50">
      <c r="B16" s="16" t="s">
        <v>583</v>
      </c>
      <c r="C16" s="16" t="s">
        <v>55</v>
      </c>
      <c r="D16" s="16" t="s">
        <v>83</v>
      </c>
      <c r="E16" s="16" t="s">
        <v>201</v>
      </c>
      <c r="F16" s="16" t="s">
        <v>225</v>
      </c>
      <c r="G16" s="16" t="s">
        <v>239</v>
      </c>
      <c r="H16" s="16" t="s">
        <v>127</v>
      </c>
      <c r="I16" s="16" t="s">
        <v>157</v>
      </c>
      <c r="J16" s="16" t="s">
        <v>735</v>
      </c>
      <c r="K16" s="16" t="s">
        <v>735</v>
      </c>
      <c r="L16" s="16" t="s">
        <v>735</v>
      </c>
      <c r="N16" s="16" t="s">
        <v>584</v>
      </c>
      <c r="O16" s="16" t="s">
        <v>585</v>
      </c>
      <c r="P16" s="16" t="s">
        <v>586</v>
      </c>
      <c r="Q16" s="16" t="s">
        <v>587</v>
      </c>
      <c r="R16" s="16" t="s">
        <v>588</v>
      </c>
      <c r="T16" s="16" t="s">
        <v>756</v>
      </c>
      <c r="U16" s="16" t="s">
        <v>589</v>
      </c>
      <c r="W16" s="16" t="s">
        <v>590</v>
      </c>
      <c r="X16" s="16" t="s">
        <v>591</v>
      </c>
      <c r="Y16" s="16" t="s">
        <v>592</v>
      </c>
      <c r="Z16" s="16" t="s">
        <v>593</v>
      </c>
      <c r="AA16" s="16" t="s">
        <v>594</v>
      </c>
      <c r="AB16" s="16" t="s">
        <v>595</v>
      </c>
      <c r="AC16" s="16" t="s">
        <v>596</v>
      </c>
      <c r="AD16" s="16" t="s">
        <v>596</v>
      </c>
      <c r="AE16" s="16" t="s">
        <v>597</v>
      </c>
      <c r="AG16" s="16" t="s">
        <v>598</v>
      </c>
      <c r="AH16" s="16" t="s">
        <v>599</v>
      </c>
      <c r="AI16" s="16" t="s">
        <v>600</v>
      </c>
      <c r="AJ16" s="16" t="s">
        <v>809</v>
      </c>
      <c r="AK16" s="16" t="s">
        <v>810</v>
      </c>
      <c r="AL16" s="16" t="s">
        <v>811</v>
      </c>
      <c r="AM16" s="16" t="s">
        <v>811</v>
      </c>
    </row>
    <row r="17" spans="2:39">
      <c r="B17" s="16" t="s">
        <v>601</v>
      </c>
      <c r="C17" s="16" t="s">
        <v>56</v>
      </c>
      <c r="D17" s="16" t="s">
        <v>84</v>
      </c>
      <c r="E17" s="16" t="s">
        <v>109</v>
      </c>
      <c r="F17" s="16" t="s">
        <v>226</v>
      </c>
      <c r="G17" s="16" t="s">
        <v>226</v>
      </c>
      <c r="H17" s="16" t="s">
        <v>128</v>
      </c>
      <c r="I17" s="16" t="s">
        <v>158</v>
      </c>
      <c r="J17" s="16" t="s">
        <v>736</v>
      </c>
      <c r="K17" s="16" t="s">
        <v>736</v>
      </c>
      <c r="L17" s="16" t="s">
        <v>736</v>
      </c>
      <c r="N17" s="16" t="s">
        <v>602</v>
      </c>
      <c r="O17" s="16" t="s">
        <v>603</v>
      </c>
      <c r="P17" s="16" t="s">
        <v>604</v>
      </c>
      <c r="Q17" s="16" t="s">
        <v>605</v>
      </c>
      <c r="R17" s="16" t="s">
        <v>606</v>
      </c>
      <c r="T17" s="16" t="s">
        <v>757</v>
      </c>
      <c r="U17" s="16" t="s">
        <v>607</v>
      </c>
      <c r="W17" s="16" t="s">
        <v>608</v>
      </c>
      <c r="X17" s="16" t="s">
        <v>609</v>
      </c>
      <c r="Y17" s="16" t="s">
        <v>610</v>
      </c>
      <c r="Z17" s="16" t="s">
        <v>611</v>
      </c>
      <c r="AA17" s="16" t="s">
        <v>612</v>
      </c>
      <c r="AB17" s="16" t="s">
        <v>613</v>
      </c>
      <c r="AC17" s="16" t="s">
        <v>614</v>
      </c>
      <c r="AD17" s="16" t="s">
        <v>614</v>
      </c>
      <c r="AE17" s="16" t="s">
        <v>615</v>
      </c>
      <c r="AG17" s="16" t="s">
        <v>616</v>
      </c>
      <c r="AH17" s="16" t="s">
        <v>617</v>
      </c>
      <c r="AI17" s="16" t="s">
        <v>618</v>
      </c>
      <c r="AJ17" s="16" t="s">
        <v>812</v>
      </c>
      <c r="AK17" s="16" t="s">
        <v>813</v>
      </c>
      <c r="AL17" s="16" t="s">
        <v>814</v>
      </c>
      <c r="AM17" s="16" t="s">
        <v>814</v>
      </c>
    </row>
    <row r="18" spans="2:39">
      <c r="B18" s="16" t="s">
        <v>619</v>
      </c>
      <c r="C18" s="16" t="s">
        <v>57</v>
      </c>
      <c r="D18" s="16" t="s">
        <v>85</v>
      </c>
      <c r="E18" s="16" t="s">
        <v>110</v>
      </c>
      <c r="F18" s="16" t="s">
        <v>227</v>
      </c>
      <c r="G18" s="16" t="s">
        <v>227</v>
      </c>
      <c r="H18" s="16" t="s">
        <v>129</v>
      </c>
      <c r="I18" s="16" t="s">
        <v>159</v>
      </c>
      <c r="J18" s="16" t="s">
        <v>737</v>
      </c>
      <c r="K18" s="16" t="s">
        <v>737</v>
      </c>
      <c r="L18" s="16" t="s">
        <v>737</v>
      </c>
      <c r="N18" s="16" t="s">
        <v>620</v>
      </c>
      <c r="O18" s="16" t="s">
        <v>621</v>
      </c>
      <c r="P18" s="16" t="s">
        <v>622</v>
      </c>
      <c r="Q18" s="16" t="s">
        <v>623</v>
      </c>
      <c r="R18" s="16" t="s">
        <v>624</v>
      </c>
      <c r="T18" s="16" t="s">
        <v>758</v>
      </c>
      <c r="U18" s="16" t="s">
        <v>625</v>
      </c>
      <c r="Z18" s="16" t="s">
        <v>626</v>
      </c>
      <c r="AA18" s="16" t="s">
        <v>627</v>
      </c>
      <c r="AB18" s="16" t="s">
        <v>628</v>
      </c>
      <c r="AC18" s="16" t="s">
        <v>629</v>
      </c>
      <c r="AD18" s="16" t="s">
        <v>629</v>
      </c>
      <c r="AE18" s="16" t="s">
        <v>630</v>
      </c>
      <c r="AG18" s="16" t="s">
        <v>631</v>
      </c>
      <c r="AH18" s="16" t="s">
        <v>632</v>
      </c>
      <c r="AI18" s="16" t="s">
        <v>633</v>
      </c>
      <c r="AJ18" s="16" t="s">
        <v>815</v>
      </c>
      <c r="AK18" s="16" t="s">
        <v>816</v>
      </c>
      <c r="AL18" s="16" t="s">
        <v>817</v>
      </c>
      <c r="AM18" s="16" t="s">
        <v>817</v>
      </c>
    </row>
    <row r="19" spans="2:39">
      <c r="B19" s="16" t="s">
        <v>634</v>
      </c>
      <c r="C19" s="16" t="s">
        <v>58</v>
      </c>
      <c r="D19" s="16" t="s">
        <v>86</v>
      </c>
      <c r="E19" s="16" t="s">
        <v>635</v>
      </c>
      <c r="F19" s="16" t="s">
        <v>228</v>
      </c>
      <c r="G19" s="16" t="s">
        <v>228</v>
      </c>
      <c r="H19" s="16" t="s">
        <v>130</v>
      </c>
      <c r="I19" s="16" t="s">
        <v>160</v>
      </c>
      <c r="J19" s="16" t="s">
        <v>738</v>
      </c>
      <c r="K19" s="16" t="s">
        <v>738</v>
      </c>
      <c r="L19" s="16" t="s">
        <v>738</v>
      </c>
      <c r="N19" s="16" t="s">
        <v>636</v>
      </c>
      <c r="O19" s="16" t="s">
        <v>637</v>
      </c>
      <c r="P19" s="16" t="s">
        <v>638</v>
      </c>
      <c r="R19" s="16" t="s">
        <v>639</v>
      </c>
      <c r="T19" s="16" t="s">
        <v>759</v>
      </c>
      <c r="U19" s="16" t="s">
        <v>640</v>
      </c>
      <c r="Z19" s="16" t="s">
        <v>641</v>
      </c>
      <c r="AA19" s="16" t="s">
        <v>642</v>
      </c>
      <c r="AB19" s="16" t="s">
        <v>643</v>
      </c>
      <c r="AC19" s="16" t="s">
        <v>644</v>
      </c>
      <c r="AD19" s="16" t="s">
        <v>644</v>
      </c>
      <c r="AE19" s="16" t="s">
        <v>645</v>
      </c>
      <c r="AG19" s="16" t="s">
        <v>646</v>
      </c>
      <c r="AH19" s="16" t="s">
        <v>647</v>
      </c>
      <c r="AI19" s="16" t="s">
        <v>648</v>
      </c>
      <c r="AJ19" s="16" t="s">
        <v>818</v>
      </c>
      <c r="AK19" s="16" t="s">
        <v>819</v>
      </c>
      <c r="AL19" s="16" t="s">
        <v>820</v>
      </c>
      <c r="AM19" s="16" t="s">
        <v>820</v>
      </c>
    </row>
    <row r="20" spans="2:39">
      <c r="B20" s="16" t="s">
        <v>649</v>
      </c>
      <c r="C20" s="16" t="s">
        <v>59</v>
      </c>
      <c r="D20" s="16" t="s">
        <v>87</v>
      </c>
      <c r="E20" s="16" t="s">
        <v>111</v>
      </c>
      <c r="F20" s="16" t="s">
        <v>229</v>
      </c>
      <c r="G20" s="16" t="s">
        <v>240</v>
      </c>
      <c r="H20" s="16" t="s">
        <v>131</v>
      </c>
      <c r="I20" s="16" t="s">
        <v>161</v>
      </c>
      <c r="J20" s="16" t="s">
        <v>739</v>
      </c>
      <c r="K20" s="16" t="s">
        <v>739</v>
      </c>
      <c r="L20" s="16" t="s">
        <v>739</v>
      </c>
      <c r="N20" s="16" t="s">
        <v>650</v>
      </c>
      <c r="O20" s="16" t="s">
        <v>651</v>
      </c>
      <c r="P20" s="16" t="s">
        <v>652</v>
      </c>
      <c r="R20" s="16" t="s">
        <v>653</v>
      </c>
      <c r="T20" s="16" t="s">
        <v>760</v>
      </c>
      <c r="U20" s="16" t="s">
        <v>654</v>
      </c>
      <c r="Z20" s="16" t="s">
        <v>655</v>
      </c>
      <c r="AA20" s="16" t="s">
        <v>656</v>
      </c>
      <c r="AB20" s="16" t="s">
        <v>657</v>
      </c>
      <c r="AC20" s="16" t="s">
        <v>658</v>
      </c>
      <c r="AD20" s="16" t="s">
        <v>658</v>
      </c>
      <c r="AE20" s="16" t="s">
        <v>659</v>
      </c>
      <c r="AG20" s="16" t="s">
        <v>660</v>
      </c>
      <c r="AH20" s="16" t="s">
        <v>661</v>
      </c>
      <c r="AI20" s="16" t="s">
        <v>662</v>
      </c>
      <c r="AJ20" s="16" t="s">
        <v>821</v>
      </c>
      <c r="AK20" s="16" t="s">
        <v>822</v>
      </c>
      <c r="AL20" s="16" t="s">
        <v>823</v>
      </c>
      <c r="AM20" s="16" t="s">
        <v>823</v>
      </c>
    </row>
    <row r="21" spans="2:39">
      <c r="B21" s="16" t="s">
        <v>663</v>
      </c>
      <c r="C21" s="16" t="s">
        <v>60</v>
      </c>
      <c r="D21" s="16" t="s">
        <v>88</v>
      </c>
      <c r="E21" s="16" t="s">
        <v>112</v>
      </c>
      <c r="F21" s="16" t="s">
        <v>230</v>
      </c>
      <c r="G21" s="16" t="s">
        <v>230</v>
      </c>
      <c r="H21" s="16" t="s">
        <v>132</v>
      </c>
      <c r="I21" s="16" t="s">
        <v>162</v>
      </c>
      <c r="J21" s="16" t="s">
        <v>740</v>
      </c>
      <c r="K21" s="16" t="s">
        <v>740</v>
      </c>
      <c r="L21" s="16" t="s">
        <v>740</v>
      </c>
      <c r="N21" s="16" t="s">
        <v>664</v>
      </c>
      <c r="O21" s="16" t="s">
        <v>665</v>
      </c>
      <c r="P21" s="16" t="s">
        <v>666</v>
      </c>
      <c r="R21" s="16" t="s">
        <v>667</v>
      </c>
      <c r="T21" s="16" t="s">
        <v>761</v>
      </c>
      <c r="U21" s="16" t="s">
        <v>668</v>
      </c>
      <c r="Z21" s="16" t="s">
        <v>669</v>
      </c>
      <c r="AB21" s="16" t="s">
        <v>670</v>
      </c>
      <c r="AE21" s="16" t="s">
        <v>671</v>
      </c>
      <c r="AG21" s="16" t="s">
        <v>672</v>
      </c>
      <c r="AH21" s="16" t="s">
        <v>673</v>
      </c>
      <c r="AI21" s="16" t="s">
        <v>674</v>
      </c>
      <c r="AJ21" s="16" t="s">
        <v>824</v>
      </c>
      <c r="AK21" s="16" t="s">
        <v>825</v>
      </c>
      <c r="AL21" s="16" t="s">
        <v>826</v>
      </c>
      <c r="AM21" s="16" t="s">
        <v>826</v>
      </c>
    </row>
    <row r="22" spans="2:39">
      <c r="B22" s="16" t="s">
        <v>675</v>
      </c>
      <c r="C22" s="16" t="s">
        <v>61</v>
      </c>
      <c r="D22" s="16" t="s">
        <v>89</v>
      </c>
      <c r="E22" s="16" t="s">
        <v>202</v>
      </c>
      <c r="F22" s="16" t="s">
        <v>231</v>
      </c>
      <c r="G22" s="16" t="s">
        <v>241</v>
      </c>
      <c r="H22" s="16" t="s">
        <v>133</v>
      </c>
      <c r="I22" s="16" t="s">
        <v>163</v>
      </c>
      <c r="J22" s="16" t="s">
        <v>741</v>
      </c>
      <c r="K22" s="16" t="s">
        <v>741</v>
      </c>
      <c r="L22" s="16" t="s">
        <v>741</v>
      </c>
      <c r="N22" s="16" t="s">
        <v>676</v>
      </c>
      <c r="O22" s="16" t="s">
        <v>677</v>
      </c>
      <c r="P22" s="16" t="s">
        <v>678</v>
      </c>
      <c r="R22" s="16" t="s">
        <v>679</v>
      </c>
      <c r="T22" s="16" t="s">
        <v>762</v>
      </c>
      <c r="U22" s="16" t="s">
        <v>680</v>
      </c>
      <c r="Z22" s="16" t="s">
        <v>681</v>
      </c>
      <c r="AB22" s="16" t="s">
        <v>682</v>
      </c>
      <c r="AE22" s="16" t="s">
        <v>683</v>
      </c>
      <c r="AG22" s="16" t="s">
        <v>684</v>
      </c>
      <c r="AH22" s="16" t="s">
        <v>685</v>
      </c>
      <c r="AI22" s="16" t="s">
        <v>686</v>
      </c>
      <c r="AJ22" s="16" t="s">
        <v>827</v>
      </c>
      <c r="AK22" s="16" t="s">
        <v>828</v>
      </c>
      <c r="AL22" s="16" t="s">
        <v>829</v>
      </c>
      <c r="AM22" s="16" t="s">
        <v>829</v>
      </c>
    </row>
    <row r="23" spans="2:39">
      <c r="B23" s="16" t="s">
        <v>687</v>
      </c>
      <c r="C23" s="16" t="s">
        <v>62</v>
      </c>
      <c r="D23" s="16" t="s">
        <v>90</v>
      </c>
      <c r="F23" s="16" t="s">
        <v>232</v>
      </c>
      <c r="G23" s="16" t="s">
        <v>242</v>
      </c>
      <c r="H23" s="16" t="s">
        <v>134</v>
      </c>
      <c r="I23" s="16" t="s">
        <v>134</v>
      </c>
      <c r="J23" s="16" t="s">
        <v>742</v>
      </c>
      <c r="K23" s="16" t="s">
        <v>742</v>
      </c>
      <c r="L23" s="16" t="s">
        <v>742</v>
      </c>
      <c r="N23" s="16" t="s">
        <v>688</v>
      </c>
      <c r="O23" s="16" t="s">
        <v>689</v>
      </c>
      <c r="T23" s="16" t="s">
        <v>763</v>
      </c>
      <c r="AB23" s="16" t="s">
        <v>690</v>
      </c>
      <c r="AJ23" s="16" t="s">
        <v>830</v>
      </c>
      <c r="AK23" s="16" t="s">
        <v>831</v>
      </c>
      <c r="AL23" s="16" t="s">
        <v>832</v>
      </c>
      <c r="AM23" s="16" t="s">
        <v>832</v>
      </c>
    </row>
    <row r="24" spans="2:39">
      <c r="B24" s="16" t="s">
        <v>691</v>
      </c>
      <c r="C24" s="16" t="s">
        <v>63</v>
      </c>
      <c r="D24" s="16" t="s">
        <v>91</v>
      </c>
      <c r="F24" s="16" t="s">
        <v>233</v>
      </c>
      <c r="G24" s="16" t="s">
        <v>243</v>
      </c>
      <c r="H24" s="16" t="s">
        <v>135</v>
      </c>
      <c r="I24" s="16" t="s">
        <v>135</v>
      </c>
      <c r="J24" s="16" t="s">
        <v>743</v>
      </c>
      <c r="K24" s="16" t="s">
        <v>743</v>
      </c>
      <c r="L24" s="16" t="s">
        <v>743</v>
      </c>
      <c r="N24" s="16" t="s">
        <v>692</v>
      </c>
      <c r="O24" s="16" t="s">
        <v>693</v>
      </c>
      <c r="T24" s="16" t="s">
        <v>764</v>
      </c>
      <c r="AB24" s="16" t="s">
        <v>694</v>
      </c>
      <c r="AJ24" s="16" t="s">
        <v>833</v>
      </c>
      <c r="AK24" s="16" t="s">
        <v>834</v>
      </c>
      <c r="AL24" s="16" t="s">
        <v>835</v>
      </c>
      <c r="AM24" s="16" t="s">
        <v>835</v>
      </c>
    </row>
    <row r="25" spans="2:39">
      <c r="B25" s="16" t="s">
        <v>695</v>
      </c>
      <c r="C25" s="16" t="s">
        <v>64</v>
      </c>
      <c r="D25" s="16" t="s">
        <v>92</v>
      </c>
      <c r="F25" s="16" t="s">
        <v>234</v>
      </c>
      <c r="G25" s="16" t="s">
        <v>244</v>
      </c>
      <c r="H25" s="16" t="s">
        <v>136</v>
      </c>
      <c r="I25" s="16" t="s">
        <v>164</v>
      </c>
      <c r="J25" s="16" t="s">
        <v>744</v>
      </c>
      <c r="K25" s="16" t="s">
        <v>744</v>
      </c>
      <c r="L25" s="16" t="s">
        <v>744</v>
      </c>
      <c r="N25" s="16" t="s">
        <v>696</v>
      </c>
      <c r="O25" s="16" t="s">
        <v>697</v>
      </c>
      <c r="T25" s="16" t="s">
        <v>765</v>
      </c>
      <c r="AB25" s="16" t="s">
        <v>698</v>
      </c>
      <c r="AJ25" s="16" t="s">
        <v>836</v>
      </c>
      <c r="AK25" s="16" t="s">
        <v>837</v>
      </c>
      <c r="AL25" s="16" t="s">
        <v>838</v>
      </c>
      <c r="AM25" s="16" t="s">
        <v>838</v>
      </c>
    </row>
    <row r="26" spans="2:39">
      <c r="B26" s="16" t="s">
        <v>699</v>
      </c>
      <c r="C26" s="16" t="s">
        <v>65</v>
      </c>
      <c r="D26" s="16" t="s">
        <v>93</v>
      </c>
      <c r="F26" s="16" t="s">
        <v>235</v>
      </c>
      <c r="G26" s="16" t="s">
        <v>235</v>
      </c>
      <c r="H26" s="16" t="s">
        <v>203</v>
      </c>
      <c r="I26" s="16" t="s">
        <v>165</v>
      </c>
      <c r="J26" s="16" t="s">
        <v>745</v>
      </c>
      <c r="K26" s="16" t="s">
        <v>745</v>
      </c>
      <c r="L26" s="16" t="s">
        <v>745</v>
      </c>
      <c r="N26" s="16" t="s">
        <v>700</v>
      </c>
      <c r="O26" s="16" t="s">
        <v>701</v>
      </c>
      <c r="T26" s="16" t="s">
        <v>766</v>
      </c>
      <c r="AB26" s="16" t="s">
        <v>702</v>
      </c>
      <c r="AJ26" s="16" t="s">
        <v>839</v>
      </c>
      <c r="AK26" s="16" t="s">
        <v>840</v>
      </c>
      <c r="AL26" s="16" t="s">
        <v>841</v>
      </c>
      <c r="AM26" s="16" t="s">
        <v>841</v>
      </c>
    </row>
    <row r="27" spans="2:39">
      <c r="B27" s="16" t="s">
        <v>703</v>
      </c>
      <c r="C27" s="16" t="s">
        <v>66</v>
      </c>
      <c r="D27" s="16" t="s">
        <v>94</v>
      </c>
      <c r="F27" s="16" t="s">
        <v>236</v>
      </c>
      <c r="G27" s="16" t="s">
        <v>236</v>
      </c>
      <c r="H27" s="16" t="s">
        <v>186</v>
      </c>
      <c r="I27" s="16" t="s">
        <v>130</v>
      </c>
      <c r="J27" s="16" t="s">
        <v>746</v>
      </c>
      <c r="K27" s="16" t="s">
        <v>746</v>
      </c>
      <c r="L27" s="16" t="s">
        <v>746</v>
      </c>
      <c r="N27" s="16" t="s">
        <v>704</v>
      </c>
      <c r="O27" s="16" t="s">
        <v>705</v>
      </c>
      <c r="T27" s="16" t="s">
        <v>767</v>
      </c>
      <c r="AB27" s="16" t="s">
        <v>706</v>
      </c>
      <c r="AJ27" s="16" t="s">
        <v>842</v>
      </c>
      <c r="AK27" s="16" t="s">
        <v>843</v>
      </c>
      <c r="AL27" s="16" t="s">
        <v>844</v>
      </c>
      <c r="AM27" s="16" t="s">
        <v>844</v>
      </c>
    </row>
    <row r="28" spans="2:39">
      <c r="C28" s="16" t="s">
        <v>67</v>
      </c>
      <c r="D28" s="16" t="s">
        <v>95</v>
      </c>
      <c r="H28" s="16" t="s">
        <v>137</v>
      </c>
      <c r="I28" s="16" t="s">
        <v>114</v>
      </c>
      <c r="AB28" s="16" t="s">
        <v>707</v>
      </c>
    </row>
    <row r="29" spans="2:39">
      <c r="C29" s="16" t="s">
        <v>68</v>
      </c>
      <c r="D29" s="16" t="s">
        <v>96</v>
      </c>
      <c r="H29" s="16" t="s">
        <v>138</v>
      </c>
      <c r="I29" s="16" t="s">
        <v>116</v>
      </c>
      <c r="AB29" s="16" t="s">
        <v>708</v>
      </c>
    </row>
    <row r="30" spans="2:39">
      <c r="C30" s="16" t="s">
        <v>69</v>
      </c>
      <c r="D30" s="16" t="s">
        <v>199</v>
      </c>
      <c r="H30" s="16" t="s">
        <v>139</v>
      </c>
      <c r="I30" s="16" t="s">
        <v>117</v>
      </c>
      <c r="AB30" s="16" t="s">
        <v>709</v>
      </c>
    </row>
    <row r="31" spans="2:39">
      <c r="C31" s="16" t="s">
        <v>70</v>
      </c>
      <c r="H31" s="16" t="s">
        <v>140</v>
      </c>
      <c r="I31" s="16" t="s">
        <v>118</v>
      </c>
      <c r="AB31" s="16" t="s">
        <v>710</v>
      </c>
    </row>
    <row r="32" spans="2:39">
      <c r="H32" s="16" t="s">
        <v>141</v>
      </c>
      <c r="I32" s="16" t="s">
        <v>119</v>
      </c>
    </row>
    <row r="33" spans="8:13">
      <c r="H33" s="16" t="s">
        <v>142</v>
      </c>
      <c r="I33" s="16" t="s">
        <v>121</v>
      </c>
    </row>
    <row r="34" spans="8:13">
      <c r="H34" s="16" t="s">
        <v>143</v>
      </c>
      <c r="I34" s="16" t="s">
        <v>122</v>
      </c>
    </row>
    <row r="35" spans="8:13">
      <c r="H35" s="16" t="s">
        <v>144</v>
      </c>
      <c r="I35" s="16" t="s">
        <v>125</v>
      </c>
    </row>
    <row r="36" spans="8:13">
      <c r="H36" s="16" t="s">
        <v>145</v>
      </c>
      <c r="I36" s="16" t="s">
        <v>126</v>
      </c>
    </row>
    <row r="37" spans="8:13">
      <c r="H37" s="16" t="s">
        <v>146</v>
      </c>
      <c r="I37" s="16" t="s">
        <v>166</v>
      </c>
    </row>
    <row r="38" spans="8:13">
      <c r="H38" s="16" t="s">
        <v>147</v>
      </c>
      <c r="I38" s="16" t="s">
        <v>167</v>
      </c>
    </row>
    <row r="39" spans="8:13">
      <c r="H39" s="16" t="s">
        <v>148</v>
      </c>
      <c r="I39" s="16" t="s">
        <v>168</v>
      </c>
    </row>
    <row r="40" spans="8:13">
      <c r="H40" s="16" t="s">
        <v>149</v>
      </c>
      <c r="I40" s="16" t="s">
        <v>169</v>
      </c>
    </row>
    <row r="41" spans="8:13">
      <c r="I41" s="16" t="s">
        <v>150</v>
      </c>
      <c r="M41" s="16" t="s">
        <v>131</v>
      </c>
    </row>
    <row r="42" spans="8:13">
      <c r="I42" s="16" t="s">
        <v>711</v>
      </c>
      <c r="M42" s="16" t="s">
        <v>133</v>
      </c>
    </row>
    <row r="43" spans="8:13">
      <c r="I43" s="16" t="s">
        <v>155</v>
      </c>
      <c r="M43" s="16" t="s">
        <v>184</v>
      </c>
    </row>
    <row r="44" spans="8:13">
      <c r="I44" s="16" t="s">
        <v>188</v>
      </c>
      <c r="M44" s="16" t="s">
        <v>185</v>
      </c>
    </row>
    <row r="45" spans="8:13">
      <c r="I45" s="16" t="s">
        <v>158</v>
      </c>
      <c r="M45" s="16" t="s">
        <v>186</v>
      </c>
    </row>
    <row r="46" spans="8:13">
      <c r="I46" s="16" t="s">
        <v>189</v>
      </c>
      <c r="M46" s="16" t="s">
        <v>187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95221775D44D34AB928C5A3A60AABC6" ma:contentTypeVersion="13" ma:contentTypeDescription="新しいドキュメントを作成します。" ma:contentTypeScope="" ma:versionID="559a5cacbd67428ca97638fc02ba3077">
  <xsd:schema xmlns:xsd="http://www.w3.org/2001/XMLSchema" xmlns:xs="http://www.w3.org/2001/XMLSchema" xmlns:p="http://schemas.microsoft.com/office/2006/metadata/properties" xmlns:ns2="7840af7c-bcc1-4807-ad42-fd5f77b87ec5" xmlns:ns3="1febdea1-93c7-4fd8-a2f1-1c4105d3d938" targetNamespace="http://schemas.microsoft.com/office/2006/metadata/properties" ma:root="true" ma:fieldsID="6bddb599e6ceb2cda57bb9572843637e" ns2:_="" ns3:_="">
    <xsd:import namespace="7840af7c-bcc1-4807-ad42-fd5f77b87ec5"/>
    <xsd:import namespace="1febdea1-93c7-4fd8-a2f1-1c4105d3d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0af7c-bcc1-4807-ad42-fd5f77b87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dea1-93c7-4fd8-a2f1-1c4105d3d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59C9F-EE91-4EFC-91C3-C11EC8409012}">
  <ds:schemaRefs>
    <ds:schemaRef ds:uri="http://schemas.microsoft.com/office/2006/documentManagement/types"/>
    <ds:schemaRef ds:uri="http://purl.org/dc/dcmitype/"/>
    <ds:schemaRef ds:uri="1febdea1-93c7-4fd8-a2f1-1c4105d3d938"/>
    <ds:schemaRef ds:uri="http://purl.org/dc/terms/"/>
    <ds:schemaRef ds:uri="http://schemas.microsoft.com/office/infopath/2007/PartnerControls"/>
    <ds:schemaRef ds:uri="7840af7c-bcc1-4807-ad42-fd5f77b87ec5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E4FB56-6B99-47E2-8B65-C928DFD0B7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61E07-938A-4281-B67C-EC7E4F231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0af7c-bcc1-4807-ad42-fd5f77b87ec5"/>
    <ds:schemaRef ds:uri="1febdea1-93c7-4fd8-a2f1-1c4105d3d9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48</vt:i4>
      </vt:variant>
    </vt:vector>
  </HeadingPairs>
  <TitlesOfParts>
    <vt:vector size="52" baseType="lpstr">
      <vt:lpstr>ご希望スケジュール表</vt:lpstr>
      <vt:lpstr>ご提出期限早見表</vt:lpstr>
      <vt:lpstr>祝日</vt:lpstr>
      <vt:lpstr>テキストプラン</vt:lpstr>
      <vt:lpstr>ご希望スケジュール表!_FilterDatabase</vt:lpstr>
      <vt:lpstr>CommunicativeTraining</vt:lpstr>
      <vt:lpstr>GeneralEnglish_Expert</vt:lpstr>
      <vt:lpstr>GeneralEnglish_Intermediate</vt:lpstr>
      <vt:lpstr>GTEC_BasicAdvanced</vt:lpstr>
      <vt:lpstr>GTEC_Core</vt:lpstr>
      <vt:lpstr>LivingAbroad_Beginner</vt:lpstr>
      <vt:lpstr>LivingAbroad_Intermediate</vt:lpstr>
      <vt:lpstr>SDGs_Advanced</vt:lpstr>
      <vt:lpstr>SDGs_Basic</vt:lpstr>
      <vt:lpstr>TEAP</vt:lpstr>
      <vt:lpstr>TOEFL</vt:lpstr>
      <vt:lpstr>WeblioNews_Beginner</vt:lpstr>
      <vt:lpstr>WeblioNews_Expert</vt:lpstr>
      <vt:lpstr>WeblioNews_Intermediate</vt:lpstr>
      <vt:lpstr>スピーキングテスト_2級</vt:lpstr>
      <vt:lpstr>スピーキングテスト_3級</vt:lpstr>
      <vt:lpstr>スピーキングテスト_4級</vt:lpstr>
      <vt:lpstr>スピーキングテスト_5級</vt:lpstr>
      <vt:lpstr>スピーキングテスト_準1級</vt:lpstr>
      <vt:lpstr>スピーキングテスト_準2級</vt:lpstr>
      <vt:lpstr>スピーキングテスト_準2級プラス</vt:lpstr>
      <vt:lpstr>プライマリー</vt:lpstr>
      <vt:lpstr>プライマリー_小学5年生</vt:lpstr>
      <vt:lpstr>プライマリー_小学6年生</vt:lpstr>
      <vt:lpstr>英検_1級</vt:lpstr>
      <vt:lpstr>英検_2級</vt:lpstr>
      <vt:lpstr>英検_3級</vt:lpstr>
      <vt:lpstr>英検_4級</vt:lpstr>
      <vt:lpstr>英検_5級</vt:lpstr>
      <vt:lpstr>英検_準1級</vt:lpstr>
      <vt:lpstr>英検_準2級</vt:lpstr>
      <vt:lpstr>英検_準2級プラス</vt:lpstr>
      <vt:lpstr>英検パート別_2級</vt:lpstr>
      <vt:lpstr>英検パート別_3級</vt:lpstr>
      <vt:lpstr>英検パート別_準2級</vt:lpstr>
      <vt:lpstr>応用トレーニング</vt:lpstr>
      <vt:lpstr>応用トレーニング_Beginner</vt:lpstr>
      <vt:lpstr>応用トレーニング_Intermediate</vt:lpstr>
      <vt:lpstr>基礎文法1_中1向け</vt:lpstr>
      <vt:lpstr>基礎文法2_中2向け</vt:lpstr>
      <vt:lpstr>基礎文法3_中3向け</vt:lpstr>
      <vt:lpstr>基本セット</vt:lpstr>
      <vt:lpstr>発展コース_FunctionalExpression</vt:lpstr>
      <vt:lpstr>発展コース_ListeningAndReading</vt:lpstr>
      <vt:lpstr>発展コース_LogicalEnglish_Expert</vt:lpstr>
      <vt:lpstr>発展コース_LogicalEnglish_Intermediate</vt:lpstr>
      <vt:lpstr>発展コース_ReactionTraining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fuyuka.suzuki</dc:creator>
  <cp:keywords/>
  <dc:description/>
  <cp:lastModifiedBy>今別府 映里</cp:lastModifiedBy>
  <cp:revision/>
  <dcterms:created xsi:type="dcterms:W3CDTF">2019-04-25T11:32:13Z</dcterms:created>
  <dcterms:modified xsi:type="dcterms:W3CDTF">2025-05-26T07:06:01Z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0x010100D95221775D44D34AB928C5A3A60AABC6</vt:lpwstr>
  </property>
</Properties>
</file>